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worksheets/sheet7.xml" ContentType="application/vnd.openxmlformats-officedocument.spreadsheetml.work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3.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theme/themeOverride4.xml" ContentType="application/vnd.openxmlformats-officedocument.themeOverride+xml"/>
  <Override PartName="/xl/charts/chart8.xml" ContentType="application/vnd.openxmlformats-officedocument.drawingml.chart+xml"/>
  <Override PartName="/xl/theme/themeOverride5.xml" ContentType="application/vnd.openxmlformats-officedocument.themeOverride+xml"/>
  <Override PartName="/xl/drawings/drawing5.xml" ContentType="application/vnd.openxmlformats-officedocument.drawing+xml"/>
  <Override PartName="/xl/drawings/drawing6.xml" ContentType="application/vnd.openxmlformats-officedocument.drawing+xml"/>
  <Override PartName="/xl/charts/chart9.xml" ContentType="application/vnd.openxmlformats-officedocument.drawingml.chart+xml"/>
  <Override PartName="/xl/theme/themeOverride6.xml" ContentType="application/vnd.openxmlformats-officedocument.themeOverride+xml"/>
  <Override PartName="/xl/drawings/drawing7.xml" ContentType="application/vnd.openxmlformats-officedocument.drawingml.chartshapes+xml"/>
  <Override PartName="/xl/charts/chart10.xml" ContentType="application/vnd.openxmlformats-officedocument.drawingml.chart+xml"/>
  <Override PartName="/xl/theme/themeOverride7.xml" ContentType="application/vnd.openxmlformats-officedocument.themeOverride+xml"/>
  <Override PartName="/xl/drawings/drawing8.xml" ContentType="application/vnd.openxmlformats-officedocument.drawingml.chartshapes+xml"/>
  <Override PartName="/xl/charts/chart11.xml" ContentType="application/vnd.openxmlformats-officedocument.drawingml.chart+xml"/>
  <Override PartName="/xl/theme/themeOverride8.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12.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13.xml" ContentType="application/vnd.openxmlformats-officedocument.drawingml.chart+xml"/>
  <Override PartName="/xl/theme/themeOverride9.xml" ContentType="application/vnd.openxmlformats-officedocument.themeOverride+xml"/>
  <Override PartName="/xl/drawings/drawing13.xml" ContentType="application/vnd.openxmlformats-officedocument.drawingml.chartshapes+xml"/>
  <Override PartName="/xl/drawings/drawing14.xml" ContentType="application/vnd.openxmlformats-officedocument.drawing+xml"/>
  <Override PartName="/xl/charts/chart14.xml" ContentType="application/vnd.openxmlformats-officedocument.drawingml.chart+xml"/>
  <Override PartName="/xl/theme/themeOverride10.xml" ContentType="application/vnd.openxmlformats-officedocument.themeOverride+xml"/>
  <Override PartName="/xl/drawings/drawing15.xml" ContentType="application/vnd.openxmlformats-officedocument.drawingml.chartshapes+xml"/>
  <Override PartName="/xl/drawings/drawing16.xml" ContentType="application/vnd.openxmlformats-officedocument.drawing+xml"/>
  <Override PartName="/xl/charts/chart15.xml" ContentType="application/vnd.openxmlformats-officedocument.drawingml.chart+xml"/>
  <Override PartName="/xl/theme/themeOverride11.xml" ContentType="application/vnd.openxmlformats-officedocument.themeOverride+xml"/>
  <Override PartName="/xl/drawings/drawing17.xml" ContentType="application/vnd.openxmlformats-officedocument.drawingml.chartshapes+xml"/>
  <Override PartName="/xl/charts/chart16.xml" ContentType="application/vnd.openxmlformats-officedocument.drawingml.chart+xml"/>
  <Override PartName="/xl/theme/themeOverride12.xml" ContentType="application/vnd.openxmlformats-officedocument.themeOverride+xml"/>
  <Override PartName="/xl/drawings/drawing18.xml" ContentType="application/vnd.openxmlformats-officedocument.drawingml.chartshapes+xml"/>
  <Override PartName="/xl/charts/chart17.xml" ContentType="application/vnd.openxmlformats-officedocument.drawingml.chart+xml"/>
  <Override PartName="/xl/theme/themeOverride13.xml" ContentType="application/vnd.openxmlformats-officedocument.themeOverride+xml"/>
  <Override PartName="/xl/drawings/drawing19.xml" ContentType="application/vnd.openxmlformats-officedocument.drawingml.chartshapes+xml"/>
  <Override PartName="/xl/charts/chart18.xml" ContentType="application/vnd.openxmlformats-officedocument.drawingml.chart+xml"/>
  <Override PartName="/xl/theme/themeOverride14.xml" ContentType="application/vnd.openxmlformats-officedocument.themeOverride+xml"/>
  <Override PartName="/xl/drawings/drawing20.xml" ContentType="application/vnd.openxmlformats-officedocument.drawingml.chartshapes+xml"/>
  <Override PartName="/xl/drawings/drawing21.xml" ContentType="application/vnd.openxmlformats-officedocument.drawing+xml"/>
  <Override PartName="/xl/charts/chart19.xml" ContentType="application/vnd.openxmlformats-officedocument.drawingml.chart+xml"/>
  <Override PartName="/xl/theme/themeOverride15.xml" ContentType="application/vnd.openxmlformats-officedocument.themeOverride+xml"/>
  <Override PartName="/xl/drawings/drawing22.xml" ContentType="application/vnd.openxmlformats-officedocument.drawingml.chartshapes+xml"/>
  <Override PartName="/xl/drawings/drawing23.xml" ContentType="application/vnd.openxmlformats-officedocument.drawing+xml"/>
  <Override PartName="/xl/charts/chart20.xml" ContentType="application/vnd.openxmlformats-officedocument.drawingml.chart+xml"/>
  <Override PartName="/xl/theme/themeOverride16.xml" ContentType="application/vnd.openxmlformats-officedocument.themeOverride+xml"/>
  <Override PartName="/xl/drawings/drawing24.xml" ContentType="application/vnd.openxmlformats-officedocument.drawingml.chartshapes+xml"/>
  <Override PartName="/xl/drawings/drawing25.xml" ContentType="application/vnd.openxmlformats-officedocument.drawing+xml"/>
  <Override PartName="/xl/charts/chart21.xml" ContentType="application/vnd.openxmlformats-officedocument.drawingml.chart+xml"/>
  <Override PartName="/xl/theme/themeOverride17.xml" ContentType="application/vnd.openxmlformats-officedocument.themeOverride+xml"/>
  <Override PartName="/xl/drawings/drawing26.xml" ContentType="application/vnd.openxmlformats-officedocument.drawingml.chartshapes+xml"/>
  <Override PartName="/xl/drawings/drawing27.xml" ContentType="application/vnd.openxmlformats-officedocument.drawing+xml"/>
  <Override PartName="/xl/charts/chart22.xml" ContentType="application/vnd.openxmlformats-officedocument.drawingml.chart+xml"/>
  <Override PartName="/xl/theme/themeOverride18.xml" ContentType="application/vnd.openxmlformats-officedocument.themeOverride+xml"/>
  <Override PartName="/xl/drawings/drawing2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Prevention\QAQC Documents\Educational Materials\EM4S\Flash Drive Contents\"/>
    </mc:Choice>
  </mc:AlternateContent>
  <bookViews>
    <workbookView xWindow="6270" yWindow="0" windowWidth="18945" windowHeight="9165"/>
  </bookViews>
  <sheets>
    <sheet name="Incident Logsheet" sheetId="1" r:id="rId1"/>
    <sheet name="Data" sheetId="2" r:id="rId2"/>
    <sheet name="Calculator" sheetId="5" r:id="rId3"/>
    <sheet name="Site" sheetId="17" r:id="rId4"/>
    <sheet name="Monthly Safety Statistics" sheetId="3" r:id="rId5"/>
    <sheet name="Finance Manager" sheetId="15" r:id="rId6"/>
    <sheet name="Administration" sheetId="8" r:id="rId7"/>
    <sheet name="Maintenance" sheetId="12" r:id="rId8"/>
    <sheet name="Shipping" sheetId="14" r:id="rId9"/>
    <sheet name="Store Manager" sheetId="16" r:id="rId10"/>
    <sheet name="Bakery &amp; Deli" sheetId="7" r:id="rId11"/>
    <sheet name="Cashiers" sheetId="9" r:id="rId12"/>
    <sheet name="Produce" sheetId="10" r:id="rId13"/>
    <sheet name="Meat" sheetId="13" r:id="rId14"/>
  </sheets>
  <definedNames>
    <definedName name="_xlnm._FilterDatabase" localSheetId="0" hidden="1">'Incident Logsheet'!$A$2:$W$6</definedName>
    <definedName name="_xlnm.Print_Area" localSheetId="5">'Finance Manager'!$A$1:$AA$25</definedName>
    <definedName name="_xlnm.Print_Area" localSheetId="4">'Monthly Safety Statistics'!$A$1:$T$29</definedName>
    <definedName name="_xlnm.Print_Area" localSheetId="3">Site!$A$1:$AE$84</definedName>
    <definedName name="_xlnm.Print_Area" localSheetId="9">'Store Manager'!$A$1:$R$40</definedName>
  </definedNames>
  <calcPr calcId="152511"/>
</workbook>
</file>

<file path=xl/calcChain.xml><?xml version="1.0" encoding="utf-8"?>
<calcChain xmlns="http://schemas.openxmlformats.org/spreadsheetml/2006/main">
  <c r="C54" i="2" l="1"/>
  <c r="D54" i="2"/>
  <c r="B54" i="2"/>
  <c r="AA37" i="2" l="1"/>
  <c r="AB37" i="2"/>
  <c r="AC37" i="2"/>
  <c r="AD37" i="2"/>
  <c r="Z37" i="2"/>
  <c r="R37" i="2"/>
  <c r="S37" i="2"/>
  <c r="T37" i="2"/>
  <c r="U37" i="2"/>
  <c r="V37" i="2"/>
  <c r="W37" i="2"/>
  <c r="X37" i="2"/>
  <c r="Q37" i="2"/>
  <c r="G37" i="2"/>
  <c r="H37" i="2"/>
  <c r="I37" i="2"/>
  <c r="J37" i="2"/>
  <c r="K37" i="2"/>
  <c r="L37" i="2"/>
  <c r="M37" i="2"/>
  <c r="N37" i="2"/>
  <c r="O37" i="2"/>
  <c r="D37" i="2"/>
  <c r="E37" i="2"/>
  <c r="F37" i="2"/>
  <c r="C37" i="2"/>
  <c r="B37" i="2"/>
  <c r="AB20" i="2" l="1"/>
  <c r="AA20" i="2"/>
  <c r="Z20" i="2"/>
  <c r="AB19" i="2"/>
  <c r="AA19" i="2"/>
  <c r="Z19" i="2"/>
  <c r="AB18" i="2"/>
  <c r="AA18" i="2"/>
  <c r="Z18" i="2"/>
  <c r="AB17" i="2"/>
  <c r="AA17" i="2"/>
  <c r="Z17" i="2"/>
  <c r="AB16" i="2"/>
  <c r="AA16" i="2"/>
  <c r="Z16" i="2"/>
  <c r="AB15" i="2"/>
  <c r="AA15" i="2"/>
  <c r="Z15" i="2"/>
  <c r="AB14" i="2"/>
  <c r="AA14" i="2"/>
  <c r="Z14" i="2"/>
  <c r="AB13" i="2"/>
  <c r="AA13" i="2"/>
  <c r="Z13" i="2"/>
  <c r="AB12" i="2"/>
  <c r="AA12" i="2"/>
  <c r="Z12" i="2"/>
  <c r="AB11" i="2"/>
  <c r="AA11" i="2"/>
  <c r="Z11" i="2"/>
  <c r="AB10" i="2"/>
  <c r="AA10" i="2"/>
  <c r="Z10" i="2"/>
  <c r="AB9" i="2"/>
  <c r="AA9" i="2"/>
  <c r="Z9" i="2"/>
  <c r="M10" i="2"/>
  <c r="M11" i="2"/>
  <c r="M12" i="2"/>
  <c r="M13" i="2"/>
  <c r="M14" i="2"/>
  <c r="M15" i="2"/>
  <c r="M16" i="2"/>
  <c r="M17" i="2"/>
  <c r="M18" i="2"/>
  <c r="M19" i="2"/>
  <c r="M20" i="2"/>
  <c r="L10" i="2"/>
  <c r="AD10" i="2" s="1"/>
  <c r="L11" i="2"/>
  <c r="AD11" i="2" s="1"/>
  <c r="L12" i="2"/>
  <c r="AD12" i="2" s="1"/>
  <c r="L13" i="2"/>
  <c r="AD13" i="2" s="1"/>
  <c r="L14" i="2"/>
  <c r="AD14" i="2" s="1"/>
  <c r="L15" i="2"/>
  <c r="AD15" i="2" s="1"/>
  <c r="L16" i="2"/>
  <c r="AD16" i="2" s="1"/>
  <c r="L17" i="2"/>
  <c r="AD17" i="2" s="1"/>
  <c r="L18" i="2"/>
  <c r="AD18" i="2" s="1"/>
  <c r="L19" i="2"/>
  <c r="AD19" i="2" s="1"/>
  <c r="L20" i="2"/>
  <c r="AD20" i="2" s="1"/>
  <c r="M9" i="2"/>
  <c r="L9" i="2"/>
  <c r="K10" i="2"/>
  <c r="AC10" i="2" s="1"/>
  <c r="K11" i="2"/>
  <c r="AC11" i="2" s="1"/>
  <c r="K12" i="2"/>
  <c r="AC12" i="2" s="1"/>
  <c r="K13" i="2"/>
  <c r="AC13" i="2" s="1"/>
  <c r="K14" i="2"/>
  <c r="AC14" i="2" s="1"/>
  <c r="K15" i="2"/>
  <c r="AC15" i="2" s="1"/>
  <c r="K16" i="2"/>
  <c r="AC16" i="2" s="1"/>
  <c r="K17" i="2"/>
  <c r="AC17" i="2" s="1"/>
  <c r="K18" i="2"/>
  <c r="AC18" i="2" s="1"/>
  <c r="K19" i="2"/>
  <c r="AC19" i="2" s="1"/>
  <c r="K20" i="2"/>
  <c r="AC20" i="2" s="1"/>
  <c r="K9" i="2"/>
  <c r="AC9" i="2" s="1"/>
  <c r="AE19" i="2" l="1"/>
  <c r="AE15" i="2"/>
  <c r="AE11" i="2"/>
  <c r="AE13" i="2"/>
  <c r="AE17" i="2"/>
  <c r="AE9" i="2"/>
  <c r="AE20" i="2"/>
  <c r="AE16" i="2"/>
  <c r="AE12" i="2"/>
  <c r="AA21" i="2"/>
  <c r="AE10" i="2"/>
  <c r="AE14" i="2"/>
  <c r="AE18" i="2"/>
  <c r="AD9" i="2"/>
  <c r="AB21" i="2"/>
  <c r="Z21" i="2"/>
  <c r="M21" i="2"/>
  <c r="K21" i="2"/>
  <c r="L21" i="2"/>
  <c r="C21" i="2"/>
  <c r="D21" i="2"/>
  <c r="N21" i="2"/>
  <c r="O21" i="2"/>
  <c r="P21" i="2"/>
  <c r="Q21" i="2"/>
  <c r="R21" i="2"/>
  <c r="S21" i="2"/>
  <c r="T21" i="2"/>
  <c r="U21" i="2"/>
  <c r="V21" i="2"/>
  <c r="H21" i="2"/>
  <c r="I21" i="2"/>
  <c r="J21" i="2"/>
  <c r="W21" i="2"/>
  <c r="X21" i="2"/>
  <c r="Y21" i="2"/>
  <c r="E21" i="2"/>
  <c r="F21" i="2"/>
  <c r="G21" i="2"/>
  <c r="B21" i="2"/>
  <c r="E14" i="5"/>
  <c r="G14" i="5" s="1"/>
  <c r="E9" i="5"/>
  <c r="G9" i="5" s="1"/>
  <c r="G4" i="5"/>
  <c r="AD21" i="2" l="1"/>
  <c r="AC21" i="2"/>
  <c r="AE21" i="2"/>
  <c r="J21" i="3"/>
  <c r="H21" i="3"/>
  <c r="D21" i="3"/>
  <c r="A21" i="3"/>
  <c r="H19" i="3"/>
  <c r="D19" i="3"/>
  <c r="A19" i="3"/>
</calcChain>
</file>

<file path=xl/sharedStrings.xml><?xml version="1.0" encoding="utf-8"?>
<sst xmlns="http://schemas.openxmlformats.org/spreadsheetml/2006/main" count="196" uniqueCount="132">
  <si>
    <t xml:space="preserve"> Description of incident</t>
  </si>
  <si>
    <t>Reported by:</t>
  </si>
  <si>
    <t>Supervisor</t>
  </si>
  <si>
    <t>Employee</t>
  </si>
  <si>
    <t>Comments</t>
  </si>
  <si>
    <t>Lost Time</t>
  </si>
  <si>
    <t>Back</t>
  </si>
  <si>
    <t>Maintenance</t>
  </si>
  <si>
    <t>Date of Incident
DD-MMM-YY</t>
  </si>
  <si>
    <t>Part of Body Injured</t>
  </si>
  <si>
    <t>Cause of Injury</t>
  </si>
  <si>
    <t>Years Job Experience</t>
  </si>
  <si>
    <t>Employment Status</t>
  </si>
  <si>
    <t>Department or Cost Center</t>
  </si>
  <si>
    <t>Shipping</t>
  </si>
  <si>
    <t>Feet</t>
  </si>
  <si>
    <t>Contact with Objects &amp; Equipment</t>
  </si>
  <si>
    <t>Eyes</t>
  </si>
  <si>
    <t>People</t>
  </si>
  <si>
    <t>Administration</t>
  </si>
  <si>
    <t>Exposure to Harmful Substances or Environments</t>
  </si>
  <si>
    <t>System</t>
  </si>
  <si>
    <t>No Injury</t>
  </si>
  <si>
    <t xml:space="preserve">Injury </t>
  </si>
  <si>
    <t>Safety Incident Logsheet</t>
  </si>
  <si>
    <t>Date Reported
DD-MMM-YY</t>
  </si>
  <si>
    <t>Job Famiy/Class</t>
  </si>
  <si>
    <t>Short Corrective Action Target Date
DD-MMM-YY</t>
  </si>
  <si>
    <t>Short Term Corrective Action Completion Date
DD-MMM-YY</t>
  </si>
  <si>
    <r>
      <rPr>
        <b/>
        <sz val="18"/>
        <color theme="1"/>
        <rFont val="Calibri"/>
        <family val="2"/>
        <scheme val="minor"/>
      </rPr>
      <t xml:space="preserve">LONG Term </t>
    </r>
    <r>
      <rPr>
        <b/>
        <sz val="10"/>
        <color theme="1"/>
        <rFont val="Calibri"/>
        <family val="2"/>
        <scheme val="minor"/>
      </rPr>
      <t>Corrective Action 
(Actions taken to address root cause - why substandard acts &amp; conditions were allowed to exist)</t>
    </r>
  </si>
  <si>
    <r>
      <rPr>
        <b/>
        <sz val="18"/>
        <color theme="1"/>
        <rFont val="Calibri"/>
        <family val="2"/>
        <scheme val="minor"/>
      </rPr>
      <t>SHORT</t>
    </r>
    <r>
      <rPr>
        <b/>
        <sz val="10"/>
        <color theme="1"/>
        <rFont val="Calibri"/>
        <family val="2"/>
        <scheme val="minor"/>
      </rPr>
      <t xml:space="preserve"> </t>
    </r>
    <r>
      <rPr>
        <b/>
        <sz val="18"/>
        <color theme="1"/>
        <rFont val="Calibri"/>
        <family val="2"/>
        <scheme val="minor"/>
      </rPr>
      <t>Term</t>
    </r>
    <r>
      <rPr>
        <b/>
        <sz val="10"/>
        <color theme="1"/>
        <rFont val="Calibri"/>
        <family val="2"/>
        <scheme val="minor"/>
      </rPr>
      <t xml:space="preserve"> Corrective Action 
(Immediate Steps taken to protect the health and safety)</t>
    </r>
  </si>
  <si>
    <t>Long Term Corrective Action Target Date
DD-MMM-YY</t>
  </si>
  <si>
    <t>Long Term Corrective Action  Completion Date
DD-MMM-YY</t>
  </si>
  <si>
    <t>Follow-up  -High Risk 
(target within 120 days of Incident Date)</t>
  </si>
  <si>
    <t>SAFETY STATISTICS</t>
  </si>
  <si>
    <t xml:space="preserve">                  MONTH</t>
  </si>
  <si>
    <t xml:space="preserve">                QTD</t>
  </si>
  <si>
    <t xml:space="preserve">                        YTD</t>
  </si>
  <si>
    <t>Actual</t>
  </si>
  <si>
    <t>Target</t>
  </si>
  <si>
    <t>Rolling Average</t>
  </si>
  <si>
    <t># of LOST TIME ACCIDENTS</t>
  </si>
  <si>
    <t># of RECORDABLE INCIDENTS</t>
  </si>
  <si>
    <t>&lt; 2.2</t>
  </si>
  <si>
    <t># of LOST WORK DAYS</t>
  </si>
  <si>
    <t>n/a</t>
  </si>
  <si>
    <t># of First Aids</t>
  </si>
  <si>
    <t>TOTAL WORKER HOURS</t>
  </si>
  <si>
    <t>INCIDENT RATE (Frequency)</t>
  </si>
  <si>
    <t>&lt;2.2</t>
  </si>
  <si>
    <t>Lost Rate Day Case Rate (Severity)</t>
  </si>
  <si>
    <t>LOST WORK DAY CASE RATE</t>
  </si>
  <si>
    <t xml:space="preserve"> </t>
  </si>
  <si>
    <t>COMPENSATION COST ($/hr)</t>
  </si>
  <si>
    <t>Notes:</t>
  </si>
  <si>
    <t>1.  Incident Rate (Frequency) = Total Number of Recordable and Lost Time Injuries&amp;Illnesses/ Number of hours worked by all employees  x 200,000</t>
  </si>
  <si>
    <t>2.  Lost Day Case Rate (Severity) = Total Number of Days lost to injury/ Number of hours worked by all employees x 200,000= Incident Rate</t>
  </si>
  <si>
    <t xml:space="preserve">3.  The 200,000 hours in the formula represents the equivalent of 100 employees working 40 hours per week, 50 weeks per year, and provides the standard base for the incidence rates.) </t>
  </si>
  <si>
    <t>January, 2015</t>
  </si>
  <si>
    <t xml:space="preserve">January First Aids: 
1.  January 10, 2015 - Burn - Hot Work
2.  January 15, 2015 - Small Cut left index finger </t>
  </si>
  <si>
    <t>May</t>
  </si>
  <si>
    <t>Jan</t>
  </si>
  <si>
    <t>Feb</t>
  </si>
  <si>
    <t>Mar</t>
  </si>
  <si>
    <t>Apr</t>
  </si>
  <si>
    <t>Jun</t>
  </si>
  <si>
    <t>Jul</t>
  </si>
  <si>
    <t>Aug</t>
  </si>
  <si>
    <t>Sep</t>
  </si>
  <si>
    <t>Oct</t>
  </si>
  <si>
    <t>Nov</t>
  </si>
  <si>
    <t>Dec</t>
  </si>
  <si>
    <t>Cashiers</t>
  </si>
  <si>
    <t>Produce</t>
  </si>
  <si>
    <t>Bakery &amp; Deli</t>
  </si>
  <si>
    <t>Meat</t>
  </si>
  <si>
    <t xml:space="preserve">First Aid </t>
  </si>
  <si>
    <t>Primary Factor</t>
  </si>
  <si>
    <t>Safety Measurement Calculator</t>
  </si>
  <si>
    <t>Recordables</t>
  </si>
  <si>
    <t>Manhours Estimate</t>
  </si>
  <si>
    <t>Freq/200K Manhours</t>
  </si>
  <si>
    <t xml:space="preserve">Manhours </t>
  </si>
  <si>
    <t>Days Lost</t>
  </si>
  <si>
    <t xml:space="preserve">Enter </t>
  </si>
  <si>
    <t># Recordables into Cell C-4</t>
  </si>
  <si>
    <t># Lost time into Cell C-9</t>
  </si>
  <si>
    <t># Days Lost into Cell C-14</t>
  </si>
  <si>
    <t>Note</t>
  </si>
  <si>
    <t xml:space="preserve">Manhours Actual or Estimate = avg of last 6 months </t>
  </si>
  <si>
    <t>Month</t>
  </si>
  <si>
    <t>Totals</t>
  </si>
  <si>
    <t>4.  The  Safety Statistic for all employees  were based on the following:
 Actual Hours Worked obtained  from Human Resources.
Record of First Aids from the First Aid Log Sheets located in the First Aid Room and the Maintenance Area
OSHA Definition of Recordable and First Aid was applied
Targets were estblished based on 10 % improvement from last year from direction setting annual meeting.</t>
  </si>
  <si>
    <t>Total FA</t>
  </si>
  <si>
    <t>Total LT</t>
  </si>
  <si>
    <t xml:space="preserve">Finance Manager Totals </t>
  </si>
  <si>
    <t>Store Manager Totals</t>
  </si>
  <si>
    <t>Site Totals</t>
  </si>
  <si>
    <t>Arms</t>
  </si>
  <si>
    <t>Hands</t>
  </si>
  <si>
    <t>Legs</t>
  </si>
  <si>
    <t>Body System</t>
  </si>
  <si>
    <t>Pelvic Region</t>
  </si>
  <si>
    <t>Other/Unknown</t>
  </si>
  <si>
    <t>Body Part Injured</t>
  </si>
  <si>
    <t>Head</t>
  </si>
  <si>
    <t>Neck</t>
  </si>
  <si>
    <t>Shoulder</t>
  </si>
  <si>
    <t>Chest</t>
  </si>
  <si>
    <t>Abdomen</t>
  </si>
  <si>
    <t>Bodily Reaction &amp; Exertion</t>
  </si>
  <si>
    <t>Assaults &amp; Violent Acts</t>
  </si>
  <si>
    <t>Falls</t>
  </si>
  <si>
    <t>Transporation Accidents</t>
  </si>
  <si>
    <t>Fires &amp; Explosions</t>
  </si>
  <si>
    <t>Other</t>
  </si>
  <si>
    <t xml:space="preserve">Material </t>
  </si>
  <si>
    <t xml:space="preserve">Environment </t>
  </si>
  <si>
    <t>Work Process</t>
  </si>
  <si>
    <t>SITE - General Manager</t>
  </si>
  <si>
    <t>Division - Finance Manager</t>
  </si>
  <si>
    <t>Division - Store Manager</t>
  </si>
  <si>
    <t>Department:</t>
  </si>
  <si>
    <t>Cause of the Injury</t>
  </si>
  <si>
    <t>% Incidents Reported on Time</t>
  </si>
  <si>
    <t>% Corrective Action Completed on Time</t>
  </si>
  <si>
    <t>% Follow-up on High Risk Completed on Time</t>
  </si>
  <si>
    <t>Average</t>
  </si>
  <si>
    <t>Lagging 
Indicators</t>
  </si>
  <si>
    <t>Leading
Indicators</t>
  </si>
  <si>
    <t>Medical Aid</t>
  </si>
  <si>
    <t>Total MA</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</si>
</sst>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_(&quot;$&quot;* \(#,##0.00\);_(&quot;$&quot;* &quot;-&quot;??_);_(@_)"/>
    <numFmt numFmtId="164" formatCode="[$-409]d\-mmm\-yy;@"/>
    <numFmt numFmtId="165" formatCode="m/d/yy;@"/>
    <numFmt numFmtId="166" formatCode="General_)"/>
    <numFmt numFmtId="167" formatCode="mmmm\ d\,\ yyyy"/>
    <numFmt numFmtId="168" formatCode="0.0"/>
    <numFmt numFmtId="169" formatCode="0.00_)"/>
    <numFmt numFmtId="170" formatCode="&quot;$&quot;#,##0.000_);\(&quot;$&quot;#,##0.000\)"/>
  </numFmts>
  <fonts count="27" x14ac:knownFonts="1">
    <font>
      <sz val="11"/>
      <color theme="1"/>
      <name val="Calibri"/>
      <family val="2"/>
      <scheme val="minor"/>
    </font>
    <font>
      <sz val="10"/>
      <color theme="1"/>
      <name val="Calibri"/>
      <family val="2"/>
      <scheme val="minor"/>
    </font>
    <font>
      <b/>
      <sz val="10"/>
      <color theme="1"/>
      <name val="Calibri"/>
      <family val="2"/>
      <scheme val="minor"/>
    </font>
    <font>
      <sz val="10"/>
      <name val="Arial"/>
      <family val="2"/>
    </font>
    <font>
      <sz val="10"/>
      <name val="Arial"/>
      <family val="2"/>
    </font>
    <font>
      <sz val="10"/>
      <color theme="0"/>
      <name val="Calibri"/>
      <family val="2"/>
      <scheme val="minor"/>
    </font>
    <font>
      <b/>
      <sz val="16"/>
      <color theme="0"/>
      <name val="Calibri"/>
      <family val="2"/>
      <scheme val="minor"/>
    </font>
    <font>
      <b/>
      <sz val="11"/>
      <color theme="1"/>
      <name val="Calibri"/>
      <family val="2"/>
      <scheme val="minor"/>
    </font>
    <font>
      <b/>
      <sz val="18"/>
      <color theme="1"/>
      <name val="Calibri"/>
      <family val="2"/>
      <scheme val="minor"/>
    </font>
    <font>
      <sz val="7"/>
      <name val="Helv"/>
    </font>
    <font>
      <b/>
      <sz val="10"/>
      <name val="Arial"/>
      <family val="2"/>
    </font>
    <font>
      <b/>
      <sz val="11"/>
      <name val="Arial"/>
      <family val="2"/>
    </font>
    <font>
      <b/>
      <sz val="10"/>
      <color indexed="10"/>
      <name val="Arial"/>
      <family val="2"/>
    </font>
    <font>
      <b/>
      <sz val="10"/>
      <color indexed="8"/>
      <name val="Arial"/>
      <family val="2"/>
    </font>
    <font>
      <b/>
      <sz val="11"/>
      <color theme="0"/>
      <name val="Calibri"/>
      <family val="2"/>
      <scheme val="minor"/>
    </font>
    <font>
      <b/>
      <sz val="12"/>
      <name val="Arial"/>
      <family val="2"/>
    </font>
    <font>
      <sz val="10"/>
      <color indexed="12"/>
      <name val="Arial"/>
    </font>
    <font>
      <sz val="10"/>
      <color indexed="10"/>
      <name val="Arial"/>
    </font>
    <font>
      <sz val="10"/>
      <color indexed="39"/>
      <name val="Arial"/>
    </font>
    <font>
      <b/>
      <sz val="11"/>
      <name val="Calibri"/>
      <family val="2"/>
      <scheme val="minor"/>
    </font>
    <font>
      <b/>
      <sz val="14"/>
      <color theme="3"/>
      <name val="Calibri"/>
      <family val="2"/>
      <scheme val="minor"/>
    </font>
    <font>
      <b/>
      <sz val="12"/>
      <color theme="1"/>
      <name val="Calibri"/>
      <family val="2"/>
      <scheme val="minor"/>
    </font>
    <font>
      <sz val="12"/>
      <color theme="1"/>
      <name val="Calibri"/>
      <family val="2"/>
      <scheme val="minor"/>
    </font>
    <font>
      <sz val="11"/>
      <color theme="1"/>
      <name val="Arial"/>
      <family val="2"/>
    </font>
    <font>
      <sz val="9"/>
      <color theme="1"/>
      <name val="Arial"/>
      <family val="2"/>
    </font>
    <font>
      <b/>
      <sz val="11"/>
      <color rgb="FFFF0000"/>
      <name val="Calibri"/>
      <family val="2"/>
      <scheme val="minor"/>
    </font>
    <font>
      <b/>
      <sz val="11"/>
      <color rgb="FF00B050"/>
      <name val="Calibri"/>
      <family val="2"/>
      <scheme val="minor"/>
    </font>
  </fonts>
  <fills count="15">
    <fill>
      <patternFill patternType="none"/>
    </fill>
    <fill>
      <patternFill patternType="gray125"/>
    </fill>
    <fill>
      <patternFill patternType="solid">
        <fgColor rgb="FF00206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4"/>
        <bgColor theme="4"/>
      </patternFill>
    </fill>
    <fill>
      <patternFill patternType="solid">
        <fgColor theme="4" tint="0.59996337778862885"/>
        <bgColor theme="4"/>
      </patternFill>
    </fill>
    <fill>
      <patternFill patternType="solid">
        <fgColor theme="6" tint="0.59996337778862885"/>
        <bgColor indexed="64"/>
      </patternFill>
    </fill>
    <fill>
      <patternFill patternType="solid">
        <fgColor theme="6" tint="0.59996337778862885"/>
        <bgColor theme="4"/>
      </patternFill>
    </fill>
    <fill>
      <patternFill patternType="solid">
        <fgColor theme="7" tint="0.79998168889431442"/>
        <bgColor indexed="64"/>
      </patternFill>
    </fill>
    <fill>
      <patternFill patternType="solid">
        <fgColor theme="2" tint="-9.9948118533890809E-2"/>
        <bgColor indexed="64"/>
      </patternFill>
    </fill>
    <fill>
      <patternFill patternType="solid">
        <fgColor theme="2" tint="-9.9948118533890809E-2"/>
        <bgColor theme="4"/>
      </patternFill>
    </fill>
    <fill>
      <patternFill patternType="solid">
        <fgColor theme="5" tint="0.79998168889431442"/>
        <bgColor indexed="64"/>
      </patternFill>
    </fill>
    <fill>
      <patternFill patternType="solid">
        <fgColor theme="5" tint="0.79998168889431442"/>
        <bgColor theme="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theme="4"/>
      </top>
      <bottom/>
      <diagonal/>
    </border>
    <border>
      <left/>
      <right/>
      <top style="thin">
        <color theme="4"/>
      </top>
      <bottom style="thin">
        <color theme="4"/>
      </bottom>
      <diagonal/>
    </border>
    <border>
      <left/>
      <right/>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10"/>
      </left>
      <right style="thick">
        <color indexed="10"/>
      </right>
      <top/>
      <bottom style="thick">
        <color indexed="10"/>
      </bottom>
      <diagonal/>
    </border>
    <border>
      <left style="thick">
        <color indexed="10"/>
      </left>
      <right style="thick">
        <color indexed="10"/>
      </right>
      <top style="thick">
        <color indexed="64"/>
      </top>
      <bottom style="thick">
        <color indexed="10"/>
      </bottom>
      <diagonal/>
    </border>
    <border>
      <left style="double">
        <color theme="4"/>
      </left>
      <right/>
      <top/>
      <bottom/>
      <diagonal/>
    </border>
    <border>
      <left/>
      <right style="double">
        <color theme="4"/>
      </right>
      <top/>
      <bottom/>
      <diagonal/>
    </border>
    <border>
      <left style="double">
        <color theme="4"/>
      </left>
      <right/>
      <top style="double">
        <color theme="4"/>
      </top>
      <bottom style="double">
        <color theme="4"/>
      </bottom>
      <diagonal/>
    </border>
    <border>
      <left/>
      <right/>
      <top style="double">
        <color theme="4"/>
      </top>
      <bottom style="double">
        <color theme="4"/>
      </bottom>
      <diagonal/>
    </border>
    <border>
      <left/>
      <right style="double">
        <color theme="4"/>
      </right>
      <top style="double">
        <color theme="4"/>
      </top>
      <bottom style="double">
        <color theme="4"/>
      </bottom>
      <diagonal/>
    </border>
    <border>
      <left/>
      <right/>
      <top/>
      <bottom style="thin">
        <color theme="4"/>
      </bottom>
      <diagonal/>
    </border>
    <border>
      <left style="double">
        <color theme="4"/>
      </left>
      <right style="double">
        <color theme="4"/>
      </right>
      <top style="double">
        <color theme="4"/>
      </top>
      <bottom style="double">
        <color theme="4"/>
      </bottom>
      <diagonal/>
    </border>
    <border>
      <left style="thin">
        <color theme="4"/>
      </left>
      <right/>
      <top/>
      <bottom style="thin">
        <color theme="4"/>
      </bottom>
      <diagonal/>
    </border>
    <border>
      <left/>
      <right style="thin">
        <color theme="4"/>
      </right>
      <top/>
      <bottom style="thin">
        <color theme="4"/>
      </bottom>
      <diagonal/>
    </border>
    <border>
      <left/>
      <right/>
      <top style="double">
        <color theme="3"/>
      </top>
      <bottom style="double">
        <color theme="3"/>
      </bottom>
      <diagonal/>
    </border>
    <border>
      <left style="double">
        <color theme="4"/>
      </left>
      <right style="double">
        <color theme="4"/>
      </right>
      <top style="double">
        <color theme="4"/>
      </top>
      <bottom/>
      <diagonal/>
    </border>
    <border>
      <left style="double">
        <color theme="4"/>
      </left>
      <right style="double">
        <color theme="4"/>
      </right>
      <top/>
      <bottom style="double">
        <color theme="4"/>
      </bottom>
      <diagonal/>
    </border>
    <border>
      <left/>
      <right style="double">
        <color theme="4"/>
      </right>
      <top style="thin">
        <color theme="4"/>
      </top>
      <bottom/>
      <diagonal/>
    </border>
    <border>
      <left/>
      <right style="double">
        <color theme="4"/>
      </right>
      <top/>
      <bottom style="thin">
        <color theme="4"/>
      </bottom>
      <diagonal/>
    </border>
    <border>
      <left/>
      <right style="double">
        <color theme="3"/>
      </right>
      <top style="double">
        <color theme="3"/>
      </top>
      <bottom/>
      <diagonal/>
    </border>
    <border>
      <left/>
      <right/>
      <top style="double">
        <color theme="3"/>
      </top>
      <bottom/>
      <diagonal/>
    </border>
    <border>
      <left style="double">
        <color theme="4"/>
      </left>
      <right/>
      <top style="double">
        <color theme="4"/>
      </top>
      <bottom/>
      <diagonal/>
    </border>
    <border>
      <left/>
      <right/>
      <top style="double">
        <color theme="4"/>
      </top>
      <bottom/>
      <diagonal/>
    </border>
    <border>
      <left/>
      <right style="double">
        <color theme="4"/>
      </right>
      <top style="double">
        <color theme="4"/>
      </top>
      <bottom/>
      <diagonal/>
    </border>
    <border>
      <left style="double">
        <color theme="4"/>
      </left>
      <right/>
      <top/>
      <bottom style="double">
        <color theme="4"/>
      </bottom>
      <diagonal/>
    </border>
    <border>
      <left/>
      <right/>
      <top/>
      <bottom style="double">
        <color theme="4"/>
      </bottom>
      <diagonal/>
    </border>
    <border>
      <left/>
      <right style="double">
        <color theme="4"/>
      </right>
      <top/>
      <bottom style="double">
        <color theme="4"/>
      </bottom>
      <diagonal/>
    </border>
    <border>
      <left style="double">
        <color theme="4"/>
      </left>
      <right style="double">
        <color theme="4"/>
      </right>
      <top/>
      <bottom/>
      <diagonal/>
    </border>
  </borders>
  <cellStyleXfs count="119">
    <xf numFmtId="0" fontId="0" fillId="0" borderId="0"/>
    <xf numFmtId="44"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0" fontId="3" fillId="0" borderId="0"/>
    <xf numFmtId="0" fontId="3" fillId="0" borderId="0"/>
    <xf numFmtId="0" fontId="3" fillId="0" borderId="0"/>
    <xf numFmtId="0" fontId="3" fillId="0" borderId="0"/>
    <xf numFmtId="44"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44"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0" fontId="3" fillId="0" borderId="0"/>
    <xf numFmtId="0" fontId="3" fillId="0" borderId="0"/>
    <xf numFmtId="0" fontId="3" fillId="0" borderId="0"/>
    <xf numFmtId="44" fontId="3" fillId="0" borderId="0" applyFont="0" applyFill="0" applyBorder="0" applyAlignment="0" applyProtection="0"/>
    <xf numFmtId="0" fontId="3" fillId="0" borderId="0"/>
    <xf numFmtId="0" fontId="3" fillId="0" borderId="0"/>
    <xf numFmtId="0" fontId="3" fillId="0" borderId="0"/>
    <xf numFmtId="0" fontId="3" fillId="0" borderId="0"/>
    <xf numFmtId="44" fontId="3" fillId="0" borderId="0" applyFont="0" applyFill="0" applyBorder="0" applyAlignment="0" applyProtection="0"/>
    <xf numFmtId="0" fontId="3" fillId="0" borderId="0"/>
    <xf numFmtId="0" fontId="3" fillId="0" borderId="0"/>
    <xf numFmtId="0" fontId="3" fillId="0" borderId="0"/>
    <xf numFmtId="44" fontId="3" fillId="0" borderId="0" applyFont="0" applyFill="0" applyBorder="0" applyAlignment="0" applyProtection="0"/>
    <xf numFmtId="0" fontId="3" fillId="0" borderId="0"/>
    <xf numFmtId="0" fontId="3" fillId="0" borderId="0"/>
    <xf numFmtId="0" fontId="3" fillId="0" borderId="0"/>
    <xf numFmtId="44" fontId="3" fillId="0" borderId="0" applyFont="0" applyFill="0" applyBorder="0" applyAlignment="0" applyProtection="0"/>
    <xf numFmtId="0" fontId="3" fillId="0" borderId="0"/>
    <xf numFmtId="0" fontId="3" fillId="0" borderId="0"/>
    <xf numFmtId="0" fontId="3" fillId="0" borderId="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3" fillId="0" borderId="0" applyFont="0" applyFill="0" applyBorder="0" applyAlignment="0" applyProtection="0"/>
    <xf numFmtId="0" fontId="3" fillId="0" borderId="0"/>
    <xf numFmtId="0" fontId="3" fillId="0" borderId="0"/>
    <xf numFmtId="0" fontId="3" fillId="0" borderId="0"/>
    <xf numFmtId="44" fontId="3" fillId="0" borderId="0" applyFont="0" applyFill="0" applyBorder="0" applyAlignment="0" applyProtection="0"/>
    <xf numFmtId="0" fontId="3" fillId="0" borderId="0"/>
    <xf numFmtId="0" fontId="3" fillId="0" borderId="0"/>
    <xf numFmtId="0" fontId="3" fillId="0" borderId="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4"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4" fontId="3" fillId="0" borderId="0" applyFont="0" applyFill="0" applyBorder="0" applyAlignment="0" applyProtection="0"/>
    <xf numFmtId="0" fontId="3" fillId="0" borderId="0"/>
    <xf numFmtId="0" fontId="3" fillId="0" borderId="0"/>
    <xf numFmtId="0" fontId="3" fillId="0" borderId="0"/>
    <xf numFmtId="44" fontId="3" fillId="0" borderId="0" applyFont="0" applyFill="0" applyBorder="0" applyAlignment="0" applyProtection="0"/>
    <xf numFmtId="0" fontId="3" fillId="0" borderId="0"/>
    <xf numFmtId="0" fontId="3" fillId="0" borderId="0"/>
    <xf numFmtId="0" fontId="3" fillId="0" borderId="0"/>
    <xf numFmtId="44" fontId="3" fillId="0" borderId="0" applyFont="0" applyFill="0" applyBorder="0" applyAlignment="0" applyProtection="0"/>
    <xf numFmtId="0" fontId="3" fillId="0" borderId="0"/>
    <xf numFmtId="0" fontId="3" fillId="0" borderId="0"/>
    <xf numFmtId="0" fontId="3" fillId="0" borderId="0"/>
    <xf numFmtId="44" fontId="3" fillId="0" borderId="0" applyFont="0" applyFill="0" applyBorder="0" applyAlignment="0" applyProtection="0"/>
    <xf numFmtId="0" fontId="3" fillId="0" borderId="0"/>
    <xf numFmtId="0" fontId="3" fillId="0" borderId="0"/>
    <xf numFmtId="0" fontId="3" fillId="0" borderId="0"/>
    <xf numFmtId="44" fontId="3" fillId="0" borderId="0" applyFont="0" applyFill="0" applyBorder="0" applyAlignment="0" applyProtection="0"/>
    <xf numFmtId="0" fontId="3" fillId="0" borderId="0"/>
    <xf numFmtId="0" fontId="3" fillId="0" borderId="0"/>
    <xf numFmtId="0" fontId="3" fillId="0" borderId="0"/>
    <xf numFmtId="44" fontId="3" fillId="0" borderId="0" applyFont="0" applyFill="0" applyBorder="0" applyAlignment="0" applyProtection="0"/>
    <xf numFmtId="0" fontId="3" fillId="0" borderId="0"/>
    <xf numFmtId="0" fontId="3" fillId="0" borderId="0"/>
    <xf numFmtId="0" fontId="3" fillId="0" borderId="0"/>
    <xf numFmtId="0" fontId="3" fillId="0" borderId="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4" fillId="0" borderId="0"/>
    <xf numFmtId="0" fontId="4" fillId="0" borderId="0"/>
    <xf numFmtId="0" fontId="4" fillId="0" borderId="0"/>
    <xf numFmtId="0" fontId="4" fillId="0" borderId="0"/>
    <xf numFmtId="0" fontId="4" fillId="0" borderId="0"/>
    <xf numFmtId="166" fontId="9" fillId="0" borderId="0"/>
  </cellStyleXfs>
  <cellXfs count="197">
    <xf numFmtId="0" fontId="0" fillId="0" borderId="0" xfId="0"/>
    <xf numFmtId="0" fontId="1" fillId="0" borderId="0" xfId="0" applyFont="1" applyAlignment="1">
      <alignment vertical="top"/>
    </xf>
    <xf numFmtId="0" fontId="2" fillId="4" borderId="1" xfId="0" applyFont="1" applyFill="1" applyBorder="1" applyAlignment="1">
      <alignment vertical="top" wrapText="1"/>
    </xf>
    <xf numFmtId="0" fontId="5" fillId="2" borderId="3" xfId="0" applyFont="1" applyFill="1" applyBorder="1" applyAlignment="1">
      <alignment vertical="top"/>
    </xf>
    <xf numFmtId="164" fontId="5" fillId="2" borderId="3" xfId="0" applyNumberFormat="1" applyFont="1" applyFill="1" applyBorder="1" applyAlignment="1">
      <alignment vertical="top"/>
    </xf>
    <xf numFmtId="15" fontId="2" fillId="4" borderId="1" xfId="0" applyNumberFormat="1" applyFont="1" applyFill="1" applyBorder="1" applyAlignment="1">
      <alignment vertical="top" wrapText="1"/>
    </xf>
    <xf numFmtId="0" fontId="6" fillId="2" borderId="3" xfId="0" applyFont="1" applyFill="1" applyBorder="1" applyAlignment="1">
      <alignment vertical="top"/>
    </xf>
    <xf numFmtId="165" fontId="2" fillId="3" borderId="2" xfId="0" applyNumberFormat="1" applyFont="1" applyFill="1" applyBorder="1" applyAlignment="1">
      <alignment vertical="center" wrapText="1"/>
    </xf>
    <xf numFmtId="0" fontId="2" fillId="3" borderId="1" xfId="0" applyFont="1" applyFill="1" applyBorder="1" applyAlignment="1">
      <alignment vertical="center" wrapText="1"/>
    </xf>
    <xf numFmtId="165" fontId="2" fillId="3" borderId="1" xfId="0" applyNumberFormat="1" applyFont="1" applyFill="1" applyBorder="1" applyAlignment="1">
      <alignment vertical="center" wrapText="1"/>
    </xf>
    <xf numFmtId="0" fontId="1" fillId="0" borderId="0" xfId="0" applyFont="1" applyAlignment="1">
      <alignment vertical="center" wrapText="1"/>
    </xf>
    <xf numFmtId="49" fontId="5" fillId="2" borderId="3" xfId="0" applyNumberFormat="1" applyFont="1" applyFill="1" applyBorder="1" applyAlignment="1">
      <alignment vertical="top"/>
    </xf>
    <xf numFmtId="49" fontId="2" fillId="3" borderId="1" xfId="0" applyNumberFormat="1" applyFont="1" applyFill="1" applyBorder="1" applyAlignment="1">
      <alignment vertical="center" wrapText="1"/>
    </xf>
    <xf numFmtId="49" fontId="2" fillId="4" borderId="1" xfId="0" applyNumberFormat="1" applyFont="1" applyFill="1" applyBorder="1" applyAlignment="1">
      <alignment vertical="top" wrapText="1"/>
    </xf>
    <xf numFmtId="49" fontId="1" fillId="0" borderId="0" xfId="0" applyNumberFormat="1" applyFont="1" applyAlignment="1">
      <alignment vertical="top"/>
    </xf>
    <xf numFmtId="164" fontId="2" fillId="4" borderId="1" xfId="0" applyNumberFormat="1" applyFont="1" applyFill="1" applyBorder="1" applyAlignment="1">
      <alignment vertical="top" wrapText="1"/>
    </xf>
    <xf numFmtId="166" fontId="9" fillId="0" borderId="0" xfId="118"/>
    <xf numFmtId="166" fontId="10" fillId="5" borderId="0" xfId="118" applyFont="1" applyFill="1"/>
    <xf numFmtId="166" fontId="9" fillId="5" borderId="0" xfId="118" applyFill="1" applyAlignment="1">
      <alignment horizontal="right"/>
    </xf>
    <xf numFmtId="166" fontId="10" fillId="5" borderId="0" xfId="118" applyFont="1" applyFill="1" applyAlignment="1"/>
    <xf numFmtId="166" fontId="9" fillId="5" borderId="0" xfId="118" applyFill="1"/>
    <xf numFmtId="166" fontId="10" fillId="5" borderId="0" xfId="118" applyFont="1" applyFill="1" applyAlignment="1">
      <alignment horizontal="right"/>
    </xf>
    <xf numFmtId="166" fontId="10" fillId="5" borderId="3" xfId="118" applyNumberFormat="1" applyFont="1" applyFill="1" applyBorder="1" applyAlignment="1" applyProtection="1">
      <alignment horizontal="right"/>
    </xf>
    <xf numFmtId="166" fontId="10" fillId="5" borderId="3" xfId="118" applyFont="1" applyFill="1" applyBorder="1"/>
    <xf numFmtId="166" fontId="10" fillId="5" borderId="3" xfId="118" applyNumberFormat="1" applyFont="1" applyFill="1" applyBorder="1" applyAlignment="1" applyProtection="1">
      <alignment horizontal="center"/>
    </xf>
    <xf numFmtId="166" fontId="10" fillId="5" borderId="0" xfId="118" applyNumberFormat="1" applyFont="1" applyFill="1" applyAlignment="1" applyProtection="1">
      <alignment horizontal="right"/>
    </xf>
    <xf numFmtId="166" fontId="12" fillId="5" borderId="0" xfId="118" applyNumberFormat="1" applyFont="1" applyFill="1" applyAlignment="1" applyProtection="1">
      <alignment horizontal="right" vertical="top" wrapText="1"/>
    </xf>
    <xf numFmtId="166" fontId="12" fillId="5" borderId="0" xfId="118" applyFont="1" applyFill="1"/>
    <xf numFmtId="166" fontId="10" fillId="5" borderId="0" xfId="118" applyNumberFormat="1" applyFont="1" applyFill="1" applyProtection="1"/>
    <xf numFmtId="166" fontId="10" fillId="5" borderId="0" xfId="118" applyNumberFormat="1" applyFont="1" applyFill="1" applyAlignment="1" applyProtection="1">
      <alignment horizontal="left"/>
    </xf>
    <xf numFmtId="1" fontId="10" fillId="5" borderId="0" xfId="118" applyNumberFormat="1" applyFont="1" applyFill="1" applyAlignment="1" applyProtection="1">
      <alignment horizontal="right"/>
    </xf>
    <xf numFmtId="1" fontId="12" fillId="5" borderId="0" xfId="118" applyNumberFormat="1" applyFont="1" applyFill="1" applyAlignment="1" applyProtection="1">
      <alignment horizontal="right"/>
    </xf>
    <xf numFmtId="168" fontId="12" fillId="5" borderId="0" xfId="118" applyNumberFormat="1" applyFont="1" applyFill="1" applyAlignment="1" applyProtection="1">
      <alignment horizontal="right"/>
    </xf>
    <xf numFmtId="37" fontId="10" fillId="5" borderId="0" xfId="118" applyNumberFormat="1" applyFont="1" applyFill="1" applyProtection="1"/>
    <xf numFmtId="37" fontId="10" fillId="5" borderId="0" xfId="118" applyNumberFormat="1" applyFont="1" applyFill="1" applyAlignment="1" applyProtection="1">
      <alignment horizontal="right"/>
    </xf>
    <xf numFmtId="37" fontId="12" fillId="5" borderId="0" xfId="118" applyNumberFormat="1" applyFont="1" applyFill="1" applyProtection="1"/>
    <xf numFmtId="169" fontId="10" fillId="5" borderId="0" xfId="118" applyNumberFormat="1" applyFont="1" applyFill="1" applyProtection="1"/>
    <xf numFmtId="169" fontId="13" fillId="5" borderId="0" xfId="118" applyNumberFormat="1" applyFont="1" applyFill="1" applyProtection="1"/>
    <xf numFmtId="169" fontId="10" fillId="5" borderId="0" xfId="118" applyNumberFormat="1" applyFont="1" applyFill="1" applyAlignment="1" applyProtection="1">
      <alignment horizontal="right"/>
    </xf>
    <xf numFmtId="169" fontId="12" fillId="5" borderId="0" xfId="118" applyNumberFormat="1" applyFont="1" applyFill="1" applyProtection="1"/>
    <xf numFmtId="166" fontId="12" fillId="5" borderId="0" xfId="118" applyNumberFormat="1" applyFont="1" applyFill="1" applyAlignment="1" applyProtection="1">
      <alignment horizontal="left"/>
    </xf>
    <xf numFmtId="170" fontId="10" fillId="5" borderId="0" xfId="118" applyNumberFormat="1" applyFont="1" applyFill="1" applyProtection="1"/>
    <xf numFmtId="170" fontId="10" fillId="5" borderId="0" xfId="118" applyNumberFormat="1" applyFont="1" applyFill="1" applyAlignment="1" applyProtection="1">
      <alignment horizontal="right"/>
    </xf>
    <xf numFmtId="170" fontId="12" fillId="5" borderId="0" xfId="118" applyNumberFormat="1" applyFont="1" applyFill="1" applyProtection="1"/>
    <xf numFmtId="170" fontId="10" fillId="0" borderId="0" xfId="118" applyNumberFormat="1" applyFont="1" applyProtection="1"/>
    <xf numFmtId="166" fontId="10" fillId="0" borderId="0" xfId="118" applyFont="1"/>
    <xf numFmtId="166" fontId="10" fillId="0" borderId="0" xfId="118" applyNumberFormat="1" applyFont="1" applyAlignment="1" applyProtection="1">
      <alignment horizontal="left"/>
    </xf>
    <xf numFmtId="166" fontId="9" fillId="0" borderId="0" xfId="118" applyFill="1" applyAlignment="1">
      <alignment horizontal="right"/>
    </xf>
    <xf numFmtId="166" fontId="10" fillId="0" borderId="0" xfId="118" applyFont="1" applyFill="1" applyAlignment="1"/>
    <xf numFmtId="166" fontId="10" fillId="0" borderId="0" xfId="118" applyFont="1" applyFill="1" applyAlignment="1">
      <alignment horizontal="right"/>
    </xf>
    <xf numFmtId="166" fontId="10" fillId="0" borderId="3" xfId="118" applyNumberFormat="1" applyFont="1" applyFill="1" applyBorder="1" applyAlignment="1" applyProtection="1">
      <alignment horizontal="center"/>
    </xf>
    <xf numFmtId="166" fontId="10" fillId="0" borderId="0" xfId="118" applyNumberFormat="1" applyFont="1" applyFill="1" applyAlignment="1" applyProtection="1">
      <alignment horizontal="right"/>
    </xf>
    <xf numFmtId="166" fontId="10" fillId="0" borderId="0" xfId="118" applyNumberFormat="1" applyFont="1" applyFill="1" applyAlignment="1" applyProtection="1">
      <alignment horizontal="left"/>
    </xf>
    <xf numFmtId="1" fontId="10" fillId="0" borderId="0" xfId="118" applyNumberFormat="1" applyFont="1" applyFill="1" applyAlignment="1" applyProtection="1">
      <alignment horizontal="right"/>
    </xf>
    <xf numFmtId="1" fontId="12" fillId="0" borderId="0" xfId="118" applyNumberFormat="1" applyFont="1" applyFill="1" applyAlignment="1" applyProtection="1">
      <alignment horizontal="right"/>
    </xf>
    <xf numFmtId="37" fontId="10" fillId="0" borderId="0" xfId="118" applyNumberFormat="1" applyFont="1" applyFill="1" applyAlignment="1" applyProtection="1">
      <alignment horizontal="right"/>
    </xf>
    <xf numFmtId="169" fontId="10" fillId="0" borderId="0" xfId="118" applyNumberFormat="1" applyFont="1" applyFill="1" applyAlignment="1" applyProtection="1">
      <alignment horizontal="right"/>
    </xf>
    <xf numFmtId="166" fontId="12" fillId="0" borderId="0" xfId="118" applyNumberFormat="1" applyFont="1" applyFill="1" applyAlignment="1" applyProtection="1">
      <alignment horizontal="left"/>
    </xf>
    <xf numFmtId="170" fontId="10" fillId="0" borderId="0" xfId="118" applyNumberFormat="1" applyFont="1" applyFill="1" applyAlignment="1" applyProtection="1">
      <alignment horizontal="right"/>
    </xf>
    <xf numFmtId="166" fontId="10" fillId="0" borderId="0" xfId="118" applyNumberFormat="1" applyFont="1" applyFill="1" applyAlignment="1" applyProtection="1">
      <alignment horizontal="center"/>
    </xf>
    <xf numFmtId="167" fontId="10" fillId="0" borderId="0" xfId="118" applyNumberFormat="1" applyFont="1" applyFill="1" applyAlignment="1">
      <alignment horizontal="center"/>
    </xf>
    <xf numFmtId="166" fontId="9" fillId="0" borderId="0" xfId="118" applyFill="1" applyAlignment="1"/>
    <xf numFmtId="166" fontId="12" fillId="0" borderId="0" xfId="118" applyNumberFormat="1" applyFont="1" applyFill="1" applyAlignment="1" applyProtection="1">
      <alignment horizontal="right" vertical="top"/>
    </xf>
    <xf numFmtId="166" fontId="12" fillId="0" borderId="0" xfId="118" applyFont="1" applyFill="1" applyAlignment="1"/>
    <xf numFmtId="166" fontId="10" fillId="0" borderId="0" xfId="118" applyNumberFormat="1" applyFont="1" applyFill="1" applyAlignment="1" applyProtection="1"/>
    <xf numFmtId="37" fontId="10" fillId="0" borderId="0" xfId="118" applyNumberFormat="1" applyFont="1" applyFill="1" applyAlignment="1" applyProtection="1"/>
    <xf numFmtId="37" fontId="12" fillId="0" borderId="0" xfId="118" applyNumberFormat="1" applyFont="1" applyFill="1" applyAlignment="1" applyProtection="1"/>
    <xf numFmtId="169" fontId="10" fillId="0" borderId="0" xfId="118" applyNumberFormat="1" applyFont="1" applyFill="1" applyAlignment="1" applyProtection="1"/>
    <xf numFmtId="169" fontId="13" fillId="0" borderId="0" xfId="118" applyNumberFormat="1" applyFont="1" applyFill="1" applyAlignment="1" applyProtection="1"/>
    <xf numFmtId="169" fontId="12" fillId="0" borderId="0" xfId="118" applyNumberFormat="1" applyFont="1" applyFill="1" applyAlignment="1" applyProtection="1"/>
    <xf numFmtId="170" fontId="10" fillId="0" borderId="0" xfId="118" applyNumberFormat="1" applyFont="1" applyFill="1" applyAlignment="1" applyProtection="1"/>
    <xf numFmtId="170" fontId="12" fillId="0" borderId="0" xfId="118" applyNumberFormat="1" applyFont="1" applyFill="1" applyAlignment="1" applyProtection="1"/>
    <xf numFmtId="166" fontId="9" fillId="0" borderId="0" xfId="118" applyAlignment="1"/>
    <xf numFmtId="170" fontId="10" fillId="0" borderId="0" xfId="118" applyNumberFormat="1" applyFont="1" applyAlignment="1" applyProtection="1"/>
    <xf numFmtId="166" fontId="10" fillId="0" borderId="0" xfId="118" applyFont="1" applyAlignment="1"/>
    <xf numFmtId="166" fontId="10" fillId="0" borderId="0" xfId="118" applyNumberFormat="1" applyFont="1" applyFill="1" applyBorder="1" applyAlignment="1" applyProtection="1">
      <alignment horizontal="right"/>
    </xf>
    <xf numFmtId="166" fontId="10" fillId="0" borderId="0" xfId="118" applyFont="1" applyFill="1" applyBorder="1" applyAlignment="1"/>
    <xf numFmtId="0" fontId="0" fillId="0" borderId="0" xfId="0" applyAlignment="1">
      <alignment horizontal="left" vertical="top"/>
    </xf>
    <xf numFmtId="0" fontId="0" fillId="0" borderId="0" xfId="0" applyBorder="1"/>
    <xf numFmtId="0" fontId="15" fillId="0" borderId="0" xfId="0" applyFont="1" applyAlignment="1"/>
    <xf numFmtId="0" fontId="10" fillId="0" borderId="0" xfId="0" applyFont="1" applyAlignment="1"/>
    <xf numFmtId="0" fontId="0" fillId="0" borderId="9" xfId="0" applyBorder="1"/>
    <xf numFmtId="3" fontId="0" fillId="0" borderId="10" xfId="0" applyNumberFormat="1" applyBorder="1"/>
    <xf numFmtId="2" fontId="17" fillId="0" borderId="10" xfId="0" applyNumberFormat="1" applyFont="1" applyBorder="1"/>
    <xf numFmtId="0" fontId="10" fillId="0" borderId="0" xfId="0" applyFont="1"/>
    <xf numFmtId="0" fontId="0" fillId="0" borderId="0" xfId="0" applyAlignment="1">
      <alignment horizontal="center"/>
    </xf>
    <xf numFmtId="0" fontId="0" fillId="0" borderId="0" xfId="0" applyAlignment="1">
      <alignment horizontal="center" vertical="top"/>
    </xf>
    <xf numFmtId="0" fontId="0" fillId="0" borderId="11" xfId="0" applyBorder="1" applyAlignment="1">
      <alignment horizontal="center"/>
    </xf>
    <xf numFmtId="0" fontId="0" fillId="0" borderId="0" xfId="0" applyBorder="1" applyAlignment="1">
      <alignment horizontal="center"/>
    </xf>
    <xf numFmtId="0" fontId="0" fillId="0" borderId="12" xfId="0" applyBorder="1" applyAlignment="1">
      <alignment horizontal="center"/>
    </xf>
    <xf numFmtId="0" fontId="14" fillId="6" borderId="4" xfId="0" applyFont="1" applyFill="1"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top"/>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0" xfId="0" applyBorder="1" applyAlignment="1">
      <alignment horizontal="left" vertical="top"/>
    </xf>
    <xf numFmtId="0" fontId="0" fillId="0" borderId="0" xfId="0" applyNumberFormat="1" applyBorder="1"/>
    <xf numFmtId="0" fontId="19" fillId="9" borderId="4" xfId="0" applyFont="1" applyFill="1" applyBorder="1" applyAlignment="1">
      <alignment horizontal="center" textRotation="90"/>
    </xf>
    <xf numFmtId="0" fontId="19" fillId="9" borderId="4" xfId="0" applyFont="1" applyFill="1" applyBorder="1" applyAlignment="1">
      <alignment horizontal="center"/>
    </xf>
    <xf numFmtId="0" fontId="19" fillId="9" borderId="13" xfId="0" applyFont="1" applyFill="1" applyBorder="1" applyAlignment="1">
      <alignment horizontal="center"/>
    </xf>
    <xf numFmtId="0" fontId="19" fillId="9" borderId="14" xfId="0" applyFont="1" applyFill="1" applyBorder="1" applyAlignment="1">
      <alignment horizontal="center"/>
    </xf>
    <xf numFmtId="0" fontId="19" fillId="9" borderId="15" xfId="0" applyFont="1" applyFill="1" applyBorder="1" applyAlignment="1">
      <alignment horizontal="center"/>
    </xf>
    <xf numFmtId="0" fontId="21" fillId="11" borderId="17" xfId="0" applyFont="1" applyFill="1" applyBorder="1" applyAlignment="1">
      <alignment horizontal="center" vertical="center"/>
    </xf>
    <xf numFmtId="0" fontId="21" fillId="11" borderId="22" xfId="0" applyFont="1" applyFill="1" applyBorder="1" applyAlignment="1">
      <alignment horizontal="center" vertical="center"/>
    </xf>
    <xf numFmtId="0" fontId="19" fillId="12" borderId="4" xfId="0" applyFont="1" applyFill="1" applyBorder="1" applyAlignment="1">
      <alignment horizontal="center" textRotation="90"/>
    </xf>
    <xf numFmtId="0" fontId="21" fillId="13" borderId="22" xfId="0" applyFont="1" applyFill="1" applyBorder="1" applyAlignment="1">
      <alignment horizontal="center" vertical="center"/>
    </xf>
    <xf numFmtId="0" fontId="0" fillId="13" borderId="0" xfId="0" applyFill="1" applyAlignment="1">
      <alignment horizontal="center" vertical="center"/>
    </xf>
    <xf numFmtId="0" fontId="21" fillId="11" borderId="16" xfId="0" applyFont="1" applyFill="1" applyBorder="1" applyAlignment="1">
      <alignment horizontal="center" vertical="center"/>
    </xf>
    <xf numFmtId="0" fontId="21" fillId="11" borderId="18" xfId="0" applyFont="1" applyFill="1" applyBorder="1" applyAlignment="1">
      <alignment horizontal="center" vertical="center"/>
    </xf>
    <xf numFmtId="0" fontId="19" fillId="12" borderId="23" xfId="0" applyFont="1" applyFill="1" applyBorder="1" applyAlignment="1">
      <alignment horizontal="center" textRotation="90"/>
    </xf>
    <xf numFmtId="0" fontId="21" fillId="11" borderId="24" xfId="0" applyFont="1" applyFill="1" applyBorder="1" applyAlignment="1">
      <alignment horizontal="center" vertical="center"/>
    </xf>
    <xf numFmtId="0" fontId="0" fillId="13" borderId="24" xfId="0" applyFill="1" applyBorder="1" applyAlignment="1">
      <alignment horizontal="center" vertical="center"/>
    </xf>
    <xf numFmtId="0" fontId="0" fillId="13" borderId="26" xfId="0" applyFill="1" applyBorder="1" applyAlignment="1"/>
    <xf numFmtId="0" fontId="0" fillId="13" borderId="25" xfId="0" applyFill="1" applyBorder="1" applyAlignment="1"/>
    <xf numFmtId="0" fontId="19" fillId="14" borderId="27" xfId="0" applyFont="1" applyFill="1" applyBorder="1" applyAlignment="1">
      <alignment horizontal="center" textRotation="90"/>
    </xf>
    <xf numFmtId="0" fontId="19" fillId="14" borderId="28" xfId="0" applyFont="1" applyFill="1" applyBorder="1" applyAlignment="1">
      <alignment horizontal="center" textRotation="90"/>
    </xf>
    <xf numFmtId="0" fontId="19" fillId="14" borderId="29" xfId="0" applyFont="1" applyFill="1" applyBorder="1" applyAlignment="1">
      <alignment horizontal="center" textRotation="90"/>
    </xf>
    <xf numFmtId="0" fontId="11" fillId="7" borderId="4" xfId="0" applyFont="1" applyFill="1" applyBorder="1" applyAlignment="1">
      <alignment horizontal="center" textRotation="90"/>
    </xf>
    <xf numFmtId="0" fontId="0" fillId="0" borderId="0" xfId="0" applyAlignment="1">
      <alignment horizontal="center" textRotation="90"/>
    </xf>
    <xf numFmtId="0" fontId="0" fillId="0" borderId="12" xfId="0" applyBorder="1"/>
    <xf numFmtId="0" fontId="0" fillId="0" borderId="11" xfId="0" applyBorder="1"/>
    <xf numFmtId="0" fontId="0" fillId="0" borderId="30" xfId="0" applyBorder="1"/>
    <xf numFmtId="0" fontId="0" fillId="0" borderId="31" xfId="0" applyBorder="1"/>
    <xf numFmtId="0" fontId="0" fillId="0" borderId="32" xfId="0" applyBorder="1"/>
    <xf numFmtId="0" fontId="0" fillId="0" borderId="0" xfId="0" applyAlignment="1">
      <alignment wrapText="1"/>
    </xf>
    <xf numFmtId="0" fontId="7" fillId="0" borderId="13" xfId="0" applyFont="1" applyBorder="1" applyAlignment="1">
      <alignment horizontal="center" vertical="top"/>
    </xf>
    <xf numFmtId="0" fontId="7" fillId="0" borderId="14" xfId="0" applyFont="1" applyBorder="1"/>
    <xf numFmtId="0" fontId="0" fillId="0" borderId="14" xfId="0" applyBorder="1"/>
    <xf numFmtId="0" fontId="7" fillId="0" borderId="15" xfId="0" applyFont="1" applyBorder="1"/>
    <xf numFmtId="0" fontId="0" fillId="8" borderId="28" xfId="0" applyFill="1" applyBorder="1"/>
    <xf numFmtId="0" fontId="0" fillId="8" borderId="29" xfId="0" applyFill="1" applyBorder="1"/>
    <xf numFmtId="0" fontId="0" fillId="8" borderId="11" xfId="0" applyFill="1" applyBorder="1" applyAlignment="1">
      <alignment textRotation="90" wrapText="1"/>
    </xf>
    <xf numFmtId="0" fontId="0" fillId="8" borderId="0" xfId="0" applyFill="1" applyBorder="1" applyAlignment="1">
      <alignment textRotation="90" wrapText="1"/>
    </xf>
    <xf numFmtId="0" fontId="0" fillId="8" borderId="12" xfId="0" applyFill="1" applyBorder="1" applyAlignment="1">
      <alignment textRotation="90" wrapText="1"/>
    </xf>
    <xf numFmtId="0" fontId="0" fillId="10" borderId="11" xfId="0" applyFill="1" applyBorder="1" applyAlignment="1">
      <alignment textRotation="90" wrapText="1"/>
    </xf>
    <xf numFmtId="0" fontId="0" fillId="10" borderId="0" xfId="0" applyFill="1" applyBorder="1" applyAlignment="1">
      <alignment textRotation="90" wrapText="1"/>
    </xf>
    <xf numFmtId="0" fontId="0" fillId="10" borderId="12" xfId="0" applyFill="1" applyBorder="1" applyAlignment="1">
      <alignment textRotation="90" wrapText="1"/>
    </xf>
    <xf numFmtId="0" fontId="7" fillId="5" borderId="27" xfId="0" applyFont="1" applyFill="1" applyBorder="1" applyAlignment="1"/>
    <xf numFmtId="0" fontId="7" fillId="5" borderId="28" xfId="0" applyFont="1" applyFill="1" applyBorder="1" applyAlignment="1"/>
    <xf numFmtId="0" fontId="24" fillId="5" borderId="11" xfId="0" applyFont="1" applyFill="1" applyBorder="1" applyAlignment="1">
      <alignment textRotation="90" wrapText="1"/>
    </xf>
    <xf numFmtId="0" fontId="24" fillId="5" borderId="0" xfId="0" applyFont="1" applyFill="1" applyBorder="1" applyAlignment="1">
      <alignment textRotation="90" wrapText="1"/>
    </xf>
    <xf numFmtId="0" fontId="0" fillId="5" borderId="0" xfId="0" applyFont="1" applyFill="1" applyBorder="1" applyAlignment="1">
      <alignment textRotation="90" wrapText="1"/>
    </xf>
    <xf numFmtId="0" fontId="0" fillId="5" borderId="12" xfId="0" applyFont="1" applyFill="1" applyBorder="1" applyAlignment="1">
      <alignment textRotation="90" wrapText="1"/>
    </xf>
    <xf numFmtId="0" fontId="0" fillId="0" borderId="21" xfId="0" applyBorder="1" applyAlignment="1">
      <alignment horizontal="center" vertical="top"/>
    </xf>
    <xf numFmtId="0" fontId="0" fillId="0" borderId="33" xfId="0" applyBorder="1" applyAlignment="1">
      <alignment horizontal="center" vertical="top"/>
    </xf>
    <xf numFmtId="0" fontId="0" fillId="0" borderId="22" xfId="0" applyBorder="1" applyAlignment="1">
      <alignment horizontal="center" vertical="top"/>
    </xf>
    <xf numFmtId="0" fontId="19" fillId="7" borderId="4" xfId="0" applyFont="1" applyFill="1" applyBorder="1" applyAlignment="1">
      <alignment horizontal="center"/>
    </xf>
    <xf numFmtId="0" fontId="7" fillId="8" borderId="27" xfId="0" applyFont="1" applyFill="1" applyBorder="1"/>
    <xf numFmtId="0" fontId="7" fillId="0" borderId="32" xfId="0" applyFont="1" applyBorder="1" applyAlignment="1">
      <alignment horizontal="left" wrapText="1"/>
    </xf>
    <xf numFmtId="0" fontId="19" fillId="9" borderId="18" xfId="0" applyFont="1" applyFill="1" applyBorder="1" applyAlignment="1">
      <alignment horizontal="center" textRotation="90"/>
    </xf>
    <xf numFmtId="0" fontId="19" fillId="9" borderId="16" xfId="0" applyFont="1" applyFill="1" applyBorder="1" applyAlignment="1">
      <alignment horizontal="center" textRotation="90"/>
    </xf>
    <xf numFmtId="0" fontId="19" fillId="9" borderId="19" xfId="0" applyFont="1" applyFill="1" applyBorder="1" applyAlignment="1">
      <alignment horizontal="center" textRotation="90"/>
    </xf>
    <xf numFmtId="1" fontId="7" fillId="0" borderId="14" xfId="0" applyNumberFormat="1" applyFont="1" applyBorder="1"/>
    <xf numFmtId="0" fontId="25" fillId="0" borderId="0" xfId="0" applyFont="1" applyAlignment="1">
      <alignment horizontal="left" vertical="top" wrapText="1"/>
    </xf>
    <xf numFmtId="0" fontId="26" fillId="0" borderId="0" xfId="0" applyFont="1" applyAlignment="1">
      <alignment horizontal="left" vertical="top" wrapText="1"/>
    </xf>
    <xf numFmtId="0" fontId="7" fillId="5" borderId="29" xfId="0" applyFont="1" applyFill="1" applyBorder="1" applyAlignment="1"/>
    <xf numFmtId="0" fontId="7" fillId="0" borderId="0" xfId="0" applyFont="1" applyFill="1" applyBorder="1" applyAlignment="1"/>
    <xf numFmtId="0" fontId="24" fillId="0" borderId="0" xfId="0" applyFont="1" applyFill="1" applyBorder="1" applyAlignment="1">
      <alignment textRotation="90" wrapText="1"/>
    </xf>
    <xf numFmtId="0" fontId="0" fillId="0" borderId="0" xfId="0" applyFont="1" applyFill="1" applyBorder="1" applyAlignment="1">
      <alignment textRotation="90" wrapText="1"/>
    </xf>
    <xf numFmtId="0" fontId="0" fillId="0" borderId="0" xfId="0" applyFill="1" applyBorder="1"/>
    <xf numFmtId="1" fontId="7" fillId="0" borderId="0" xfId="0" applyNumberFormat="1" applyFont="1" applyFill="1" applyBorder="1"/>
    <xf numFmtId="0" fontId="24" fillId="5" borderId="12" xfId="0" applyFont="1" applyFill="1" applyBorder="1" applyAlignment="1">
      <alignment textRotation="90" wrapText="1"/>
    </xf>
    <xf numFmtId="1" fontId="7" fillId="0" borderId="15" xfId="0" applyNumberFormat="1" applyFont="1" applyBorder="1"/>
    <xf numFmtId="0" fontId="21" fillId="8" borderId="17" xfId="0" applyFont="1" applyFill="1" applyBorder="1" applyAlignment="1">
      <alignment horizontal="center" vertical="center"/>
    </xf>
    <xf numFmtId="0" fontId="21" fillId="11" borderId="17" xfId="0" applyFont="1" applyFill="1" applyBorder="1" applyAlignment="1">
      <alignment horizontal="center" vertical="center"/>
    </xf>
    <xf numFmtId="0" fontId="22" fillId="11" borderId="17" xfId="0" applyFont="1" applyFill="1" applyBorder="1" applyAlignment="1">
      <alignment horizontal="center"/>
    </xf>
    <xf numFmtId="0" fontId="20" fillId="13" borderId="20" xfId="0" applyFont="1" applyFill="1" applyBorder="1" applyAlignment="1">
      <alignment horizontal="center" vertical="center"/>
    </xf>
    <xf numFmtId="0" fontId="0" fillId="13" borderId="20" xfId="0" applyFill="1" applyBorder="1" applyAlignment="1"/>
    <xf numFmtId="0" fontId="14" fillId="6" borderId="16" xfId="0" applyFont="1" applyFill="1" applyBorder="1" applyAlignment="1">
      <alignment horizontal="center" vertical="center"/>
    </xf>
    <xf numFmtId="0" fontId="0" fillId="0" borderId="16" xfId="0" applyBorder="1" applyAlignment="1">
      <alignment horizontal="center" vertical="center"/>
    </xf>
    <xf numFmtId="0" fontId="14" fillId="6" borderId="18" xfId="0" applyFont="1" applyFill="1" applyBorder="1" applyAlignment="1">
      <alignment horizontal="center" vertical="center"/>
    </xf>
    <xf numFmtId="0" fontId="0" fillId="0" borderId="19" xfId="0" applyBorder="1" applyAlignment="1">
      <alignment horizontal="center" vertical="center"/>
    </xf>
    <xf numFmtId="0" fontId="7" fillId="5" borderId="27" xfId="0" applyFont="1" applyFill="1" applyBorder="1" applyAlignment="1"/>
    <xf numFmtId="0" fontId="7" fillId="5" borderId="28" xfId="0" applyFont="1" applyFill="1" applyBorder="1" applyAlignment="1"/>
    <xf numFmtId="0" fontId="0" fillId="5" borderId="28" xfId="0" applyFill="1" applyBorder="1" applyAlignment="1"/>
    <xf numFmtId="0" fontId="0" fillId="5" borderId="29" xfId="0" applyFill="1" applyBorder="1" applyAlignment="1"/>
    <xf numFmtId="0" fontId="7" fillId="10" borderId="27" xfId="0" applyFont="1" applyFill="1" applyBorder="1" applyAlignment="1"/>
    <xf numFmtId="0" fontId="7" fillId="10" borderId="28" xfId="0" applyFont="1" applyFill="1" applyBorder="1" applyAlignment="1"/>
    <xf numFmtId="0" fontId="7" fillId="10" borderId="29" xfId="0" applyFont="1" applyFill="1" applyBorder="1" applyAlignment="1"/>
    <xf numFmtId="0" fontId="11" fillId="0" borderId="5" xfId="0" applyFont="1" applyFill="1" applyBorder="1" applyAlignment="1">
      <alignment horizontal="center" wrapText="1"/>
    </xf>
    <xf numFmtId="0" fontId="23" fillId="0" borderId="5" xfId="0" applyFont="1" applyBorder="1" applyAlignment="1">
      <alignment horizontal="center" wrapText="1"/>
    </xf>
    <xf numFmtId="0" fontId="0" fillId="0" borderId="0" xfId="0" applyAlignment="1">
      <alignment horizontal="left"/>
    </xf>
    <xf numFmtId="0" fontId="0" fillId="0" borderId="6" xfId="0" applyBorder="1" applyAlignment="1">
      <alignment horizontal="center"/>
    </xf>
    <xf numFmtId="0" fontId="16" fillId="0" borderId="7" xfId="0" applyFont="1" applyBorder="1" applyAlignment="1">
      <alignment horizontal="center"/>
    </xf>
    <xf numFmtId="0" fontId="16" fillId="0" borderId="8" xfId="0" applyFont="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18" fillId="0" borderId="7" xfId="0" applyFont="1" applyBorder="1" applyAlignment="1">
      <alignment horizontal="center"/>
    </xf>
    <xf numFmtId="0" fontId="18" fillId="0" borderId="8" xfId="0" applyFont="1" applyBorder="1" applyAlignment="1">
      <alignment horizontal="center"/>
    </xf>
    <xf numFmtId="166" fontId="10" fillId="5" borderId="0" xfId="118" applyNumberFormat="1" applyFont="1" applyFill="1" applyAlignment="1" applyProtection="1">
      <alignment horizontal="center"/>
    </xf>
    <xf numFmtId="166" fontId="11" fillId="3" borderId="0" xfId="118" applyFont="1" applyFill="1" applyAlignment="1">
      <alignment vertical="top" wrapText="1"/>
    </xf>
    <xf numFmtId="0" fontId="10" fillId="3" borderId="0" xfId="0" applyFont="1" applyFill="1" applyAlignment="1">
      <alignment vertical="top"/>
    </xf>
    <xf numFmtId="167" fontId="10" fillId="5" borderId="0" xfId="118" applyNumberFormat="1" applyFont="1" applyFill="1" applyAlignment="1">
      <alignment horizontal="center"/>
    </xf>
    <xf numFmtId="170" fontId="11" fillId="0" borderId="0" xfId="118" applyNumberFormat="1" applyFont="1" applyAlignment="1" applyProtection="1">
      <alignment wrapText="1"/>
    </xf>
    <xf numFmtId="166" fontId="11" fillId="0" borderId="0" xfId="118" applyFont="1" applyAlignment="1" applyProtection="1">
      <alignment vertical="top" wrapText="1"/>
      <protection locked="0"/>
    </xf>
    <xf numFmtId="166" fontId="11" fillId="0" borderId="0" xfId="118" applyFont="1" applyAlignment="1">
      <alignment horizontal="left" vertical="top" wrapText="1"/>
    </xf>
  </cellXfs>
  <cellStyles count="119">
    <cellStyle name="Currency 100" xfId="99"/>
    <cellStyle name="Currency 12" xfId="13"/>
    <cellStyle name="Currency 17" xfId="18"/>
    <cellStyle name="Currency 2" xfId="1"/>
    <cellStyle name="Currency 20" xfId="21"/>
    <cellStyle name="Currency 23" xfId="24"/>
    <cellStyle name="Currency 27" xfId="27"/>
    <cellStyle name="Currency 3" xfId="12"/>
    <cellStyle name="Currency 31" xfId="31"/>
    <cellStyle name="Currency 35" xfId="40"/>
    <cellStyle name="Currency 39" xfId="36"/>
    <cellStyle name="Currency 4" xfId="4"/>
    <cellStyle name="Currency 44" xfId="44"/>
    <cellStyle name="Currency 48" xfId="48"/>
    <cellStyle name="Currency 5" xfId="108"/>
    <cellStyle name="Currency 56" xfId="56"/>
    <cellStyle name="Currency 6" xfId="103"/>
    <cellStyle name="Currency 60" xfId="60"/>
    <cellStyle name="Currency 64" xfId="64"/>
    <cellStyle name="Currency 71" xfId="71"/>
    <cellStyle name="Currency 74" xfId="74"/>
    <cellStyle name="Currency 77" xfId="77"/>
    <cellStyle name="Currency 8" xfId="9"/>
    <cellStyle name="Currency 84" xfId="83"/>
    <cellStyle name="Currency 88" xfId="87"/>
    <cellStyle name="Currency 92" xfId="91"/>
    <cellStyle name="Currency 96" xfId="95"/>
    <cellStyle name="Normal" xfId="0" builtinId="0"/>
    <cellStyle name="Normal 10" xfId="11"/>
    <cellStyle name="Normal 101" xfId="100"/>
    <cellStyle name="Normal 102" xfId="101"/>
    <cellStyle name="Normal 11" xfId="8"/>
    <cellStyle name="Normal 12" xfId="106"/>
    <cellStyle name="Normal 13" xfId="16"/>
    <cellStyle name="Normal 14" xfId="15"/>
    <cellStyle name="Normal 15" xfId="17"/>
    <cellStyle name="Normal 16" xfId="14"/>
    <cellStyle name="Normal 17" xfId="107"/>
    <cellStyle name="Normal 18" xfId="20"/>
    <cellStyle name="Normal 19" xfId="19"/>
    <cellStyle name="Normal 2" xfId="2"/>
    <cellStyle name="Normal 20" xfId="104"/>
    <cellStyle name="Normal 21" xfId="22"/>
    <cellStyle name="Normal 22" xfId="23"/>
    <cellStyle name="Normal 23" xfId="111"/>
    <cellStyle name="Normal 24" xfId="25"/>
    <cellStyle name="Normal 25" xfId="26"/>
    <cellStyle name="Normal 26" xfId="112"/>
    <cellStyle name="Normal 27" xfId="109"/>
    <cellStyle name="Normal 28" xfId="28"/>
    <cellStyle name="Normal 29" xfId="29"/>
    <cellStyle name="Normal 3" xfId="102"/>
    <cellStyle name="Normal 30" xfId="30"/>
    <cellStyle name="Normal 31" xfId="110"/>
    <cellStyle name="Normal 32" xfId="33"/>
    <cellStyle name="Normal 33" xfId="34"/>
    <cellStyle name="Normal 34" xfId="32"/>
    <cellStyle name="Normal 35" xfId="7"/>
    <cellStyle name="Normal 36" xfId="41"/>
    <cellStyle name="Normal 37" xfId="42"/>
    <cellStyle name="Normal 38" xfId="43"/>
    <cellStyle name="Normal 39" xfId="115"/>
    <cellStyle name="Normal 4" xfId="113"/>
    <cellStyle name="Normal 40" xfId="35"/>
    <cellStyle name="Normal 41" xfId="38"/>
    <cellStyle name="Normal 42" xfId="39"/>
    <cellStyle name="Normal 43" xfId="37"/>
    <cellStyle name="Normal 44" xfId="114"/>
    <cellStyle name="Normal 45" xfId="45"/>
    <cellStyle name="Normal 46" xfId="46"/>
    <cellStyle name="Normal 47" xfId="47"/>
    <cellStyle name="Normal 48" xfId="117"/>
    <cellStyle name="Normal 49" xfId="49"/>
    <cellStyle name="Normal 5" xfId="3"/>
    <cellStyle name="Normal 50" xfId="50"/>
    <cellStyle name="Normal 51" xfId="51"/>
    <cellStyle name="Normal 52" xfId="52"/>
    <cellStyle name="Normal 53" xfId="53"/>
    <cellStyle name="Normal 54" xfId="54"/>
    <cellStyle name="Normal 55" xfId="55"/>
    <cellStyle name="Normal 56" xfId="116"/>
    <cellStyle name="Normal 57" xfId="57"/>
    <cellStyle name="Normal 58" xfId="58"/>
    <cellStyle name="Normal 59" xfId="59"/>
    <cellStyle name="Normal 6" xfId="5"/>
    <cellStyle name="Normal 61" xfId="61"/>
    <cellStyle name="Normal 62" xfId="62"/>
    <cellStyle name="Normal 63" xfId="63"/>
    <cellStyle name="Normal 65" xfId="66"/>
    <cellStyle name="Normal 66" xfId="67"/>
    <cellStyle name="Normal 67" xfId="68"/>
    <cellStyle name="Normal 68" xfId="65"/>
    <cellStyle name="Normal 69" xfId="69"/>
    <cellStyle name="Normal 7" xfId="6"/>
    <cellStyle name="Normal 70" xfId="70"/>
    <cellStyle name="Normal 72" xfId="72"/>
    <cellStyle name="Normal 73" xfId="73"/>
    <cellStyle name="Normal 75" xfId="75"/>
    <cellStyle name="Normal 76" xfId="76"/>
    <cellStyle name="Normal 78" xfId="78"/>
    <cellStyle name="Normal 79" xfId="79"/>
    <cellStyle name="Normal 8" xfId="105"/>
    <cellStyle name="Normal 80" xfId="80"/>
    <cellStyle name="Normal 82" xfId="81"/>
    <cellStyle name="Normal 83" xfId="82"/>
    <cellStyle name="Normal 85" xfId="84"/>
    <cellStyle name="Normal 86" xfId="85"/>
    <cellStyle name="Normal 87" xfId="86"/>
    <cellStyle name="Normal 89" xfId="88"/>
    <cellStyle name="Normal 9" xfId="10"/>
    <cellStyle name="Normal 90" xfId="89"/>
    <cellStyle name="Normal 91" xfId="90"/>
    <cellStyle name="Normal 93" xfId="92"/>
    <cellStyle name="Normal 94" xfId="93"/>
    <cellStyle name="Normal 95" xfId="94"/>
    <cellStyle name="Normal 97" xfId="96"/>
    <cellStyle name="Normal 98" xfId="97"/>
    <cellStyle name="Normal 99" xfId="98"/>
    <cellStyle name="Normal_SAFETY96" xfId="118"/>
  </cellStyles>
  <dxfs count="0"/>
  <tableStyles count="0" defaultTableStyle="TableStyleMedium2" defaultPivotStyle="PivotStyleLight16"/>
  <colors>
    <mruColors>
      <color rgb="FFFFCCFF"/>
      <color rgb="FFFF99CC"/>
      <color rgb="FFFF3300"/>
      <color rgb="FFFFFFCC"/>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2.xml"/><Relationship Id="rId13" Type="http://schemas.openxmlformats.org/officeDocument/2006/relationships/chartsheet" Target="chartsheets/sheet6.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chartsheet" Target="chartsheets/sheet1.xml"/><Relationship Id="rId12" Type="http://schemas.openxmlformats.org/officeDocument/2006/relationships/chartsheet" Target="chartsheets/sheet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hartsheet" Target="chartsheets/sheet4.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7.xml"/><Relationship Id="rId4" Type="http://schemas.openxmlformats.org/officeDocument/2006/relationships/worksheet" Target="worksheets/sheet4.xml"/><Relationship Id="rId9" Type="http://schemas.openxmlformats.org/officeDocument/2006/relationships/chartsheet" Target="chartsheets/sheet3.xml"/><Relationship Id="rId14" Type="http://schemas.openxmlformats.org/officeDocument/2006/relationships/chartsheet" Target="chartsheets/sheet7.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7.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8.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3.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9.xml"/></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10.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themeOverride" Target="../theme/themeOverride11.xml"/></Relationships>
</file>

<file path=xl/charts/_rels/chart16.xml.rels><?xml version="1.0" encoding="UTF-8" standalone="yes"?>
<Relationships xmlns="http://schemas.openxmlformats.org/package/2006/relationships"><Relationship Id="rId2" Type="http://schemas.openxmlformats.org/officeDocument/2006/relationships/chartUserShapes" Target="../drawings/drawing18.xml"/><Relationship Id="rId1" Type="http://schemas.openxmlformats.org/officeDocument/2006/relationships/themeOverride" Target="../theme/themeOverride12.xml"/></Relationships>
</file>

<file path=xl/charts/_rels/chart17.xml.rels><?xml version="1.0" encoding="UTF-8" standalone="yes"?>
<Relationships xmlns="http://schemas.openxmlformats.org/package/2006/relationships"><Relationship Id="rId2" Type="http://schemas.openxmlformats.org/officeDocument/2006/relationships/chartUserShapes" Target="../drawings/drawing19.xml"/><Relationship Id="rId1" Type="http://schemas.openxmlformats.org/officeDocument/2006/relationships/themeOverride" Target="../theme/themeOverride13.xml"/></Relationships>
</file>

<file path=xl/charts/_rels/chart18.xml.rels><?xml version="1.0" encoding="UTF-8" standalone="yes"?>
<Relationships xmlns="http://schemas.openxmlformats.org/package/2006/relationships"><Relationship Id="rId2" Type="http://schemas.openxmlformats.org/officeDocument/2006/relationships/chartUserShapes" Target="../drawings/drawing20.xml"/><Relationship Id="rId1" Type="http://schemas.openxmlformats.org/officeDocument/2006/relationships/themeOverride" Target="../theme/themeOverride14.xml"/></Relationships>
</file>

<file path=xl/charts/_rels/chart19.xml.rels><?xml version="1.0" encoding="UTF-8" standalone="yes"?>
<Relationships xmlns="http://schemas.openxmlformats.org/package/2006/relationships"><Relationship Id="rId2" Type="http://schemas.openxmlformats.org/officeDocument/2006/relationships/chartUserShapes" Target="../drawings/drawing22.xml"/><Relationship Id="rId1" Type="http://schemas.openxmlformats.org/officeDocument/2006/relationships/themeOverride" Target="../theme/themeOverride15.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2" Type="http://schemas.openxmlformats.org/officeDocument/2006/relationships/chartUserShapes" Target="../drawings/drawing24.xml"/><Relationship Id="rId1" Type="http://schemas.openxmlformats.org/officeDocument/2006/relationships/themeOverride" Target="../theme/themeOverride16.xml"/></Relationships>
</file>

<file path=xl/charts/_rels/chart21.xml.rels><?xml version="1.0" encoding="UTF-8" standalone="yes"?>
<Relationships xmlns="http://schemas.openxmlformats.org/package/2006/relationships"><Relationship Id="rId2" Type="http://schemas.openxmlformats.org/officeDocument/2006/relationships/chartUserShapes" Target="../drawings/drawing26.xml"/><Relationship Id="rId1" Type="http://schemas.openxmlformats.org/officeDocument/2006/relationships/themeOverride" Target="../theme/themeOverride17.xml"/></Relationships>
</file>

<file path=xl/charts/_rels/chart22.xml.rels><?xml version="1.0" encoding="UTF-8" standalone="yes"?>
<Relationships xmlns="http://schemas.openxmlformats.org/package/2006/relationships"><Relationship Id="rId2" Type="http://schemas.openxmlformats.org/officeDocument/2006/relationships/chartUserShapes" Target="../drawings/drawing28.xml"/><Relationship Id="rId1" Type="http://schemas.openxmlformats.org/officeDocument/2006/relationships/themeOverride" Target="../theme/themeOverride18.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3.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sz="1400"/>
              <a:t>Site - 2015 First Aids</a:t>
            </a:r>
          </a:p>
        </c:rich>
      </c:tx>
      <c:layout>
        <c:manualLayout>
          <c:xMode val="edge"/>
          <c:yMode val="edge"/>
          <c:x val="0.32577867108935615"/>
          <c:y val="4.145077720207254E-2"/>
        </c:manualLayout>
      </c:layout>
      <c:overlay val="0"/>
    </c:title>
    <c:autoTitleDeleted val="0"/>
    <c:plotArea>
      <c:layout>
        <c:manualLayout>
          <c:layoutTarget val="inner"/>
          <c:xMode val="edge"/>
          <c:yMode val="edge"/>
          <c:x val="0.16305811529138614"/>
          <c:y val="0.21281434330585902"/>
          <c:w val="0.68214155349333616"/>
          <c:h val="0.55409421569055206"/>
        </c:manualLayout>
      </c:layout>
      <c:barChart>
        <c:barDir val="col"/>
        <c:grouping val="clustered"/>
        <c:varyColors val="0"/>
        <c:ser>
          <c:idx val="0"/>
          <c:order val="0"/>
          <c:tx>
            <c:v>First Aids</c:v>
          </c:tx>
          <c:invertIfNegative val="0"/>
          <c:trendline>
            <c:trendlineType val="linear"/>
            <c:dispRSqr val="0"/>
            <c:dispEq val="0"/>
          </c:trendline>
          <c:cat>
            <c:strRef>
              <c:f>Data!$A$9:$A$20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Data!$AC$9:$AC$20</c:f>
              <c:numCache>
                <c:formatCode>General</c:formatCode>
                <c:ptCount val="12"/>
                <c:pt idx="0">
                  <c:v>19</c:v>
                </c:pt>
                <c:pt idx="1">
                  <c:v>14</c:v>
                </c:pt>
                <c:pt idx="2">
                  <c:v>12</c:v>
                </c:pt>
                <c:pt idx="3">
                  <c:v>10</c:v>
                </c:pt>
                <c:pt idx="4">
                  <c:v>7</c:v>
                </c:pt>
                <c:pt idx="5">
                  <c:v>13</c:v>
                </c:pt>
                <c:pt idx="6">
                  <c:v>5</c:v>
                </c:pt>
                <c:pt idx="7">
                  <c:v>9</c:v>
                </c:pt>
                <c:pt idx="8">
                  <c:v>6</c:v>
                </c:pt>
                <c:pt idx="9">
                  <c:v>9</c:v>
                </c:pt>
                <c:pt idx="10">
                  <c:v>7</c:v>
                </c:pt>
                <c:pt idx="11">
                  <c:v>7</c:v>
                </c:pt>
              </c:numCache>
            </c:numRef>
          </c:val>
        </c:ser>
        <c:dLbls>
          <c:showLegendKey val="0"/>
          <c:showVal val="0"/>
          <c:showCatName val="0"/>
          <c:showSerName val="0"/>
          <c:showPercent val="0"/>
          <c:showBubbleSize val="0"/>
        </c:dLbls>
        <c:gapWidth val="150"/>
        <c:axId val="184255664"/>
        <c:axId val="184256056"/>
      </c:barChart>
      <c:catAx>
        <c:axId val="184255664"/>
        <c:scaling>
          <c:orientation val="minMax"/>
        </c:scaling>
        <c:delete val="0"/>
        <c:axPos val="b"/>
        <c:numFmt formatCode="General" sourceLinked="0"/>
        <c:majorTickMark val="out"/>
        <c:minorTickMark val="none"/>
        <c:tickLblPos val="nextTo"/>
        <c:crossAx val="184256056"/>
        <c:crosses val="autoZero"/>
        <c:auto val="1"/>
        <c:lblAlgn val="ctr"/>
        <c:lblOffset val="100"/>
        <c:noMultiLvlLbl val="0"/>
      </c:catAx>
      <c:valAx>
        <c:axId val="184256056"/>
        <c:scaling>
          <c:orientation val="minMax"/>
        </c:scaling>
        <c:delete val="0"/>
        <c:axPos val="l"/>
        <c:majorGridlines/>
        <c:title>
          <c:tx>
            <c:rich>
              <a:bodyPr rot="-5400000" vert="horz"/>
              <a:lstStyle/>
              <a:p>
                <a:pPr>
                  <a:defRPr/>
                </a:pPr>
                <a:r>
                  <a:rPr lang="en-US"/>
                  <a:t># of Events</a:t>
                </a:r>
              </a:p>
            </c:rich>
          </c:tx>
          <c:layout/>
          <c:overlay val="0"/>
        </c:title>
        <c:numFmt formatCode="General" sourceLinked="1"/>
        <c:majorTickMark val="out"/>
        <c:minorTickMark val="none"/>
        <c:tickLblPos val="nextTo"/>
        <c:crossAx val="184255664"/>
        <c:crosses val="autoZero"/>
        <c:crossBetween val="between"/>
      </c:valAx>
      <c:dTable>
        <c:showHorzBorder val="1"/>
        <c:showVertBorder val="1"/>
        <c:showOutline val="1"/>
        <c:showKeys val="1"/>
        <c:txPr>
          <a:bodyPr/>
          <a:lstStyle/>
          <a:p>
            <a:pPr rtl="0">
              <a:defRPr sz="900" baseline="0"/>
            </a:pPr>
            <a:endParaRPr lang="en-US"/>
          </a:p>
        </c:txPr>
      </c:dTable>
    </c:plotArea>
    <c:legend>
      <c:legendPos val="r"/>
      <c:layout>
        <c:manualLayout>
          <c:xMode val="edge"/>
          <c:yMode val="edge"/>
          <c:x val="0.7414017690893161"/>
          <c:y val="0.3772783353477937"/>
          <c:w val="0.25859823091068396"/>
          <c:h val="0.11085308212433533"/>
        </c:manualLayout>
      </c:layout>
      <c:overlay val="0"/>
    </c:legend>
    <c:plotVisOnly val="1"/>
    <c:dispBlanksAs val="gap"/>
    <c:showDLblsOverMax val="0"/>
  </c:chart>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ctr" rtl="0">
              <a:defRPr lang="en-US" sz="1400" b="1" i="0" u="none" strike="noStrike" kern="1200" baseline="0">
                <a:solidFill>
                  <a:sysClr val="windowText" lastClr="000000"/>
                </a:solidFill>
                <a:latin typeface="+mn-lt"/>
                <a:ea typeface="+mn-ea"/>
                <a:cs typeface="+mn-cs"/>
              </a:defRPr>
            </a:pPr>
            <a:r>
              <a:rPr lang="en-US" sz="1400" b="1" i="0" u="none" strike="noStrike" kern="1200" baseline="0">
                <a:solidFill>
                  <a:sysClr val="windowText" lastClr="000000"/>
                </a:solidFill>
                <a:latin typeface="+mn-lt"/>
                <a:ea typeface="+mn-ea"/>
                <a:cs typeface="+mn-cs"/>
              </a:rPr>
              <a:t>Finance Manager  - 2015 Lost Time</a:t>
            </a:r>
          </a:p>
        </c:rich>
      </c:tx>
      <c:layout>
        <c:manualLayout>
          <c:xMode val="edge"/>
          <c:yMode val="edge"/>
          <c:x val="0.27676967201336211"/>
          <c:y val="4.145077720207254E-2"/>
        </c:manualLayout>
      </c:layout>
      <c:overlay val="0"/>
    </c:title>
    <c:autoTitleDeleted val="0"/>
    <c:plotArea>
      <c:layout>
        <c:manualLayout>
          <c:layoutTarget val="inner"/>
          <c:xMode val="edge"/>
          <c:yMode val="edge"/>
          <c:x val="0.16305811529138614"/>
          <c:y val="0.21281434330585902"/>
          <c:w val="0.64095759679563413"/>
          <c:h val="0.55409421569055206"/>
        </c:manualLayout>
      </c:layout>
      <c:barChart>
        <c:barDir val="col"/>
        <c:grouping val="clustered"/>
        <c:varyColors val="0"/>
        <c:ser>
          <c:idx val="0"/>
          <c:order val="0"/>
          <c:tx>
            <c:v>Administration</c:v>
          </c:tx>
          <c:invertIfNegative val="0"/>
          <c:cat>
            <c:strRef>
              <c:f>Data!$A$9:$A$20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Data!$D$9:$D$20</c:f>
              <c:numCache>
                <c:formatCode>General</c:formatCode>
                <c:ptCount val="12"/>
                <c:pt idx="0">
                  <c:v>1</c:v>
                </c:pt>
                <c:pt idx="1">
                  <c:v>0</c:v>
                </c:pt>
                <c:pt idx="2">
                  <c:v>0</c:v>
                </c:pt>
                <c:pt idx="3">
                  <c:v>0</c:v>
                </c:pt>
                <c:pt idx="4">
                  <c:v>0</c:v>
                </c:pt>
                <c:pt idx="5">
                  <c:v>0</c:v>
                </c:pt>
                <c:pt idx="6">
                  <c:v>0</c:v>
                </c:pt>
                <c:pt idx="7">
                  <c:v>0</c:v>
                </c:pt>
                <c:pt idx="8">
                  <c:v>0</c:v>
                </c:pt>
                <c:pt idx="9">
                  <c:v>0</c:v>
                </c:pt>
                <c:pt idx="10">
                  <c:v>0</c:v>
                </c:pt>
                <c:pt idx="11">
                  <c:v>0</c:v>
                </c:pt>
              </c:numCache>
            </c:numRef>
          </c:val>
        </c:ser>
        <c:ser>
          <c:idx val="1"/>
          <c:order val="1"/>
          <c:tx>
            <c:v>Shipping</c:v>
          </c:tx>
          <c:invertIfNegative val="0"/>
          <c:cat>
            <c:strRef>
              <c:f>Data!$A$9:$A$20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Data!$G$9:$G$20</c:f>
              <c:numCache>
                <c:formatCode>General</c:formatCode>
                <c:ptCount val="12"/>
                <c:pt idx="0">
                  <c:v>0</c:v>
                </c:pt>
                <c:pt idx="1">
                  <c:v>0</c:v>
                </c:pt>
                <c:pt idx="2">
                  <c:v>1</c:v>
                </c:pt>
                <c:pt idx="3">
                  <c:v>0</c:v>
                </c:pt>
                <c:pt idx="4">
                  <c:v>1</c:v>
                </c:pt>
                <c:pt idx="5">
                  <c:v>1</c:v>
                </c:pt>
                <c:pt idx="6">
                  <c:v>0</c:v>
                </c:pt>
                <c:pt idx="7">
                  <c:v>0</c:v>
                </c:pt>
                <c:pt idx="8">
                  <c:v>0</c:v>
                </c:pt>
                <c:pt idx="9">
                  <c:v>0</c:v>
                </c:pt>
                <c:pt idx="10">
                  <c:v>0</c:v>
                </c:pt>
                <c:pt idx="11">
                  <c:v>0</c:v>
                </c:pt>
              </c:numCache>
            </c:numRef>
          </c:val>
        </c:ser>
        <c:ser>
          <c:idx val="2"/>
          <c:order val="2"/>
          <c:tx>
            <c:v>Maintenance</c:v>
          </c:tx>
          <c:invertIfNegative val="0"/>
          <c:cat>
            <c:strRef>
              <c:f>Data!$A$9:$A$20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Data!$J$9:$J$20</c:f>
              <c:numCache>
                <c:formatCode>General</c:formatCode>
                <c:ptCount val="12"/>
                <c:pt idx="0">
                  <c:v>2</c:v>
                </c:pt>
                <c:pt idx="1">
                  <c:v>2</c:v>
                </c:pt>
                <c:pt idx="2">
                  <c:v>2</c:v>
                </c:pt>
                <c:pt idx="3">
                  <c:v>0</c:v>
                </c:pt>
                <c:pt idx="4">
                  <c:v>1</c:v>
                </c:pt>
                <c:pt idx="5">
                  <c:v>1</c:v>
                </c:pt>
                <c:pt idx="6">
                  <c:v>1</c:v>
                </c:pt>
                <c:pt idx="7">
                  <c:v>1</c:v>
                </c:pt>
                <c:pt idx="8">
                  <c:v>0</c:v>
                </c:pt>
                <c:pt idx="9">
                  <c:v>0</c:v>
                </c:pt>
                <c:pt idx="10">
                  <c:v>0</c:v>
                </c:pt>
                <c:pt idx="11">
                  <c:v>0</c:v>
                </c:pt>
              </c:numCache>
            </c:numRef>
          </c:val>
        </c:ser>
        <c:dLbls>
          <c:showLegendKey val="0"/>
          <c:showVal val="0"/>
          <c:showCatName val="0"/>
          <c:showSerName val="0"/>
          <c:showPercent val="0"/>
          <c:showBubbleSize val="0"/>
        </c:dLbls>
        <c:gapWidth val="150"/>
        <c:axId val="187270280"/>
        <c:axId val="187270672"/>
      </c:barChart>
      <c:lineChart>
        <c:grouping val="standard"/>
        <c:varyColors val="0"/>
        <c:ser>
          <c:idx val="3"/>
          <c:order val="3"/>
          <c:tx>
            <c:v>Area Totals</c:v>
          </c:tx>
          <c:cat>
            <c:strRef>
              <c:f>Data!$A$9:$A$20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Data!$M$9:$M$20</c:f>
              <c:numCache>
                <c:formatCode>General</c:formatCode>
                <c:ptCount val="12"/>
                <c:pt idx="0">
                  <c:v>3</c:v>
                </c:pt>
                <c:pt idx="1">
                  <c:v>2</c:v>
                </c:pt>
                <c:pt idx="2">
                  <c:v>3</c:v>
                </c:pt>
                <c:pt idx="3">
                  <c:v>0</c:v>
                </c:pt>
                <c:pt idx="4">
                  <c:v>2</c:v>
                </c:pt>
                <c:pt idx="5">
                  <c:v>2</c:v>
                </c:pt>
                <c:pt idx="6">
                  <c:v>1</c:v>
                </c:pt>
                <c:pt idx="7">
                  <c:v>1</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187270280"/>
        <c:axId val="187270672"/>
      </c:lineChart>
      <c:catAx>
        <c:axId val="187270280"/>
        <c:scaling>
          <c:orientation val="minMax"/>
        </c:scaling>
        <c:delete val="0"/>
        <c:axPos val="b"/>
        <c:numFmt formatCode="General" sourceLinked="0"/>
        <c:majorTickMark val="out"/>
        <c:minorTickMark val="none"/>
        <c:tickLblPos val="nextTo"/>
        <c:crossAx val="187270672"/>
        <c:crosses val="autoZero"/>
        <c:auto val="1"/>
        <c:lblAlgn val="ctr"/>
        <c:lblOffset val="100"/>
        <c:noMultiLvlLbl val="0"/>
      </c:catAx>
      <c:valAx>
        <c:axId val="187270672"/>
        <c:scaling>
          <c:orientation val="minMax"/>
          <c:max val="9"/>
        </c:scaling>
        <c:delete val="0"/>
        <c:axPos val="l"/>
        <c:majorGridlines/>
        <c:title>
          <c:tx>
            <c:rich>
              <a:bodyPr rot="-5400000" vert="horz"/>
              <a:lstStyle/>
              <a:p>
                <a:pPr>
                  <a:defRPr/>
                </a:pPr>
                <a:r>
                  <a:rPr lang="en-US"/>
                  <a:t># of Events</a:t>
                </a:r>
              </a:p>
            </c:rich>
          </c:tx>
          <c:layout/>
          <c:overlay val="0"/>
        </c:title>
        <c:numFmt formatCode="General" sourceLinked="1"/>
        <c:majorTickMark val="out"/>
        <c:minorTickMark val="none"/>
        <c:tickLblPos val="nextTo"/>
        <c:crossAx val="187270280"/>
        <c:crosses val="autoZero"/>
        <c:crossBetween val="between"/>
      </c:valAx>
      <c:dTable>
        <c:showHorzBorder val="1"/>
        <c:showVertBorder val="1"/>
        <c:showOutline val="1"/>
        <c:showKeys val="1"/>
        <c:txPr>
          <a:bodyPr/>
          <a:lstStyle/>
          <a:p>
            <a:pPr rtl="0">
              <a:defRPr sz="900" baseline="0"/>
            </a:pPr>
            <a:endParaRPr lang="en-US"/>
          </a:p>
        </c:txPr>
      </c:dTable>
    </c:plotArea>
    <c:legend>
      <c:legendPos val="r"/>
      <c:layout/>
      <c:overlay val="0"/>
      <c:txPr>
        <a:bodyPr/>
        <a:lstStyle/>
        <a:p>
          <a:pPr>
            <a:defRPr sz="900"/>
          </a:pPr>
          <a:endParaRPr lang="en-US"/>
        </a:p>
      </c:txPr>
    </c:legend>
    <c:plotVisOnly val="1"/>
    <c:dispBlanksAs val="gap"/>
    <c:showDLblsOverMax val="0"/>
  </c:chart>
  <c:printSettings>
    <c:headerFooter/>
    <c:pageMargins b="0.75" l="0.7" r="0.7" t="0.75" header="0.3" footer="0.3"/>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ctr" rtl="0">
              <a:defRPr lang="en-US" sz="1400" b="1" i="0" u="none" strike="noStrike" kern="1200" baseline="0">
                <a:solidFill>
                  <a:sysClr val="windowText" lastClr="000000"/>
                </a:solidFill>
                <a:latin typeface="+mn-lt"/>
                <a:ea typeface="+mn-ea"/>
                <a:cs typeface="+mn-cs"/>
              </a:defRPr>
            </a:pPr>
            <a:r>
              <a:rPr lang="en-US" sz="1400" b="1" i="0" u="none" strike="noStrike" kern="1200" baseline="0">
                <a:solidFill>
                  <a:sysClr val="windowText" lastClr="000000"/>
                </a:solidFill>
                <a:latin typeface="+mn-lt"/>
                <a:ea typeface="+mn-ea"/>
                <a:cs typeface="+mn-cs"/>
              </a:rPr>
              <a:t>Finance Manager  - 2015 Medical Aids</a:t>
            </a:r>
          </a:p>
        </c:rich>
      </c:tx>
      <c:layout>
        <c:manualLayout>
          <c:xMode val="edge"/>
          <c:yMode val="edge"/>
          <c:x val="0.27676967201336211"/>
          <c:y val="4.145077720207254E-2"/>
        </c:manualLayout>
      </c:layout>
      <c:overlay val="0"/>
    </c:title>
    <c:autoTitleDeleted val="0"/>
    <c:plotArea>
      <c:layout>
        <c:manualLayout>
          <c:layoutTarget val="inner"/>
          <c:xMode val="edge"/>
          <c:yMode val="edge"/>
          <c:x val="0.16305811529138614"/>
          <c:y val="0.21281434330585902"/>
          <c:w val="0.64095759679563413"/>
          <c:h val="0.55409421569055206"/>
        </c:manualLayout>
      </c:layout>
      <c:barChart>
        <c:barDir val="col"/>
        <c:grouping val="clustered"/>
        <c:varyColors val="0"/>
        <c:ser>
          <c:idx val="0"/>
          <c:order val="0"/>
          <c:tx>
            <c:v>Administration</c:v>
          </c:tx>
          <c:invertIfNegative val="0"/>
          <c:cat>
            <c:strRef>
              <c:f>Data!$A$9:$A$20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Data!$C$9:$C$20</c:f>
              <c:numCache>
                <c:formatCode>General</c:formatCode>
                <c:ptCount val="12"/>
                <c:pt idx="0">
                  <c:v>2</c:v>
                </c:pt>
                <c:pt idx="1">
                  <c:v>0</c:v>
                </c:pt>
                <c:pt idx="2">
                  <c:v>0</c:v>
                </c:pt>
                <c:pt idx="3">
                  <c:v>0</c:v>
                </c:pt>
                <c:pt idx="4">
                  <c:v>0</c:v>
                </c:pt>
                <c:pt idx="5">
                  <c:v>0</c:v>
                </c:pt>
                <c:pt idx="6">
                  <c:v>0</c:v>
                </c:pt>
                <c:pt idx="7">
                  <c:v>0</c:v>
                </c:pt>
                <c:pt idx="8">
                  <c:v>0</c:v>
                </c:pt>
                <c:pt idx="9">
                  <c:v>0</c:v>
                </c:pt>
                <c:pt idx="10">
                  <c:v>0</c:v>
                </c:pt>
                <c:pt idx="11">
                  <c:v>0</c:v>
                </c:pt>
              </c:numCache>
            </c:numRef>
          </c:val>
        </c:ser>
        <c:ser>
          <c:idx val="1"/>
          <c:order val="1"/>
          <c:tx>
            <c:v>Shipping</c:v>
          </c:tx>
          <c:invertIfNegative val="0"/>
          <c:cat>
            <c:strRef>
              <c:f>Data!$A$9:$A$20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Data!$F$9:$F$20</c:f>
              <c:numCache>
                <c:formatCode>General</c:formatCode>
                <c:ptCount val="12"/>
                <c:pt idx="0">
                  <c:v>2</c:v>
                </c:pt>
                <c:pt idx="1">
                  <c:v>1</c:v>
                </c:pt>
                <c:pt idx="2">
                  <c:v>1</c:v>
                </c:pt>
                <c:pt idx="3">
                  <c:v>0</c:v>
                </c:pt>
                <c:pt idx="4">
                  <c:v>1</c:v>
                </c:pt>
                <c:pt idx="5">
                  <c:v>1</c:v>
                </c:pt>
                <c:pt idx="6">
                  <c:v>0</c:v>
                </c:pt>
                <c:pt idx="7">
                  <c:v>0</c:v>
                </c:pt>
                <c:pt idx="8">
                  <c:v>0</c:v>
                </c:pt>
                <c:pt idx="9">
                  <c:v>0</c:v>
                </c:pt>
                <c:pt idx="10">
                  <c:v>0</c:v>
                </c:pt>
                <c:pt idx="11">
                  <c:v>0</c:v>
                </c:pt>
              </c:numCache>
            </c:numRef>
          </c:val>
        </c:ser>
        <c:ser>
          <c:idx val="2"/>
          <c:order val="2"/>
          <c:tx>
            <c:v>Maintenance</c:v>
          </c:tx>
          <c:invertIfNegative val="0"/>
          <c:cat>
            <c:strRef>
              <c:f>Data!$A$9:$A$20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Data!$I$9:$I$20</c:f>
              <c:numCache>
                <c:formatCode>General</c:formatCode>
                <c:ptCount val="12"/>
                <c:pt idx="0">
                  <c:v>4</c:v>
                </c:pt>
                <c:pt idx="1">
                  <c:v>3</c:v>
                </c:pt>
                <c:pt idx="2">
                  <c:v>2</c:v>
                </c:pt>
                <c:pt idx="3">
                  <c:v>0</c:v>
                </c:pt>
                <c:pt idx="4">
                  <c:v>2</c:v>
                </c:pt>
                <c:pt idx="5">
                  <c:v>2</c:v>
                </c:pt>
                <c:pt idx="6">
                  <c:v>2</c:v>
                </c:pt>
                <c:pt idx="7">
                  <c:v>1</c:v>
                </c:pt>
                <c:pt idx="8">
                  <c:v>1</c:v>
                </c:pt>
                <c:pt idx="9">
                  <c:v>0</c:v>
                </c:pt>
                <c:pt idx="10">
                  <c:v>0</c:v>
                </c:pt>
                <c:pt idx="11">
                  <c:v>0</c:v>
                </c:pt>
              </c:numCache>
            </c:numRef>
          </c:val>
        </c:ser>
        <c:dLbls>
          <c:showLegendKey val="0"/>
          <c:showVal val="0"/>
          <c:showCatName val="0"/>
          <c:showSerName val="0"/>
          <c:showPercent val="0"/>
          <c:showBubbleSize val="0"/>
        </c:dLbls>
        <c:gapWidth val="150"/>
        <c:axId val="187469552"/>
        <c:axId val="187469944"/>
      </c:barChart>
      <c:lineChart>
        <c:grouping val="standard"/>
        <c:varyColors val="0"/>
        <c:ser>
          <c:idx val="3"/>
          <c:order val="3"/>
          <c:tx>
            <c:v>Area Totals</c:v>
          </c:tx>
          <c:cat>
            <c:strRef>
              <c:f>Data!$A$9:$A$20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Data!$L$9:$L$20</c:f>
              <c:numCache>
                <c:formatCode>General</c:formatCode>
                <c:ptCount val="12"/>
                <c:pt idx="0">
                  <c:v>8</c:v>
                </c:pt>
                <c:pt idx="1">
                  <c:v>4</c:v>
                </c:pt>
                <c:pt idx="2">
                  <c:v>3</c:v>
                </c:pt>
                <c:pt idx="3">
                  <c:v>0</c:v>
                </c:pt>
                <c:pt idx="4">
                  <c:v>3</c:v>
                </c:pt>
                <c:pt idx="5">
                  <c:v>3</c:v>
                </c:pt>
                <c:pt idx="6">
                  <c:v>2</c:v>
                </c:pt>
                <c:pt idx="7">
                  <c:v>1</c:v>
                </c:pt>
                <c:pt idx="8">
                  <c:v>1</c:v>
                </c:pt>
                <c:pt idx="9">
                  <c:v>0</c:v>
                </c:pt>
                <c:pt idx="10">
                  <c:v>0</c:v>
                </c:pt>
                <c:pt idx="11">
                  <c:v>0</c:v>
                </c:pt>
              </c:numCache>
            </c:numRef>
          </c:val>
          <c:smooth val="0"/>
        </c:ser>
        <c:dLbls>
          <c:showLegendKey val="0"/>
          <c:showVal val="0"/>
          <c:showCatName val="0"/>
          <c:showSerName val="0"/>
          <c:showPercent val="0"/>
          <c:showBubbleSize val="0"/>
        </c:dLbls>
        <c:marker val="1"/>
        <c:smooth val="0"/>
        <c:axId val="187469552"/>
        <c:axId val="187469944"/>
      </c:lineChart>
      <c:catAx>
        <c:axId val="187469552"/>
        <c:scaling>
          <c:orientation val="minMax"/>
        </c:scaling>
        <c:delete val="0"/>
        <c:axPos val="b"/>
        <c:numFmt formatCode="General" sourceLinked="0"/>
        <c:majorTickMark val="out"/>
        <c:minorTickMark val="none"/>
        <c:tickLblPos val="nextTo"/>
        <c:crossAx val="187469944"/>
        <c:crosses val="autoZero"/>
        <c:auto val="1"/>
        <c:lblAlgn val="ctr"/>
        <c:lblOffset val="100"/>
        <c:noMultiLvlLbl val="0"/>
      </c:catAx>
      <c:valAx>
        <c:axId val="187469944"/>
        <c:scaling>
          <c:orientation val="minMax"/>
        </c:scaling>
        <c:delete val="0"/>
        <c:axPos val="l"/>
        <c:majorGridlines/>
        <c:title>
          <c:tx>
            <c:rich>
              <a:bodyPr rot="-5400000" vert="horz"/>
              <a:lstStyle/>
              <a:p>
                <a:pPr>
                  <a:defRPr/>
                </a:pPr>
                <a:r>
                  <a:rPr lang="en-US"/>
                  <a:t># of Events</a:t>
                </a:r>
              </a:p>
            </c:rich>
          </c:tx>
          <c:layout/>
          <c:overlay val="0"/>
        </c:title>
        <c:numFmt formatCode="General" sourceLinked="1"/>
        <c:majorTickMark val="out"/>
        <c:minorTickMark val="none"/>
        <c:tickLblPos val="nextTo"/>
        <c:crossAx val="187469552"/>
        <c:crosses val="autoZero"/>
        <c:crossBetween val="between"/>
      </c:valAx>
      <c:dTable>
        <c:showHorzBorder val="1"/>
        <c:showVertBorder val="1"/>
        <c:showOutline val="1"/>
        <c:showKeys val="1"/>
        <c:txPr>
          <a:bodyPr/>
          <a:lstStyle/>
          <a:p>
            <a:pPr rtl="0">
              <a:defRPr sz="900" baseline="0"/>
            </a:pPr>
            <a:endParaRPr lang="en-US"/>
          </a:p>
        </c:txPr>
      </c:dTable>
    </c:plotArea>
    <c:legend>
      <c:legendPos val="r"/>
      <c:layout/>
      <c:overlay val="0"/>
      <c:txPr>
        <a:bodyPr/>
        <a:lstStyle/>
        <a:p>
          <a:pPr>
            <a:defRPr sz="900"/>
          </a:pPr>
          <a:endParaRPr lang="en-US"/>
        </a:p>
      </c:txPr>
    </c:legend>
    <c:plotVisOnly val="1"/>
    <c:dispBlanksAs val="gap"/>
    <c:showDLblsOverMax val="0"/>
  </c:chart>
  <c:printSettings>
    <c:headerFooter/>
    <c:pageMargins b="0.75" l="0.7" r="0.7" t="0.75" header="0.3" footer="0.3"/>
    <c:pageSetup/>
  </c:printSettings>
  <c:userShapes r:id="rId2"/>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Administration </a:t>
            </a:r>
          </a:p>
          <a:p>
            <a:pPr>
              <a:defRPr/>
            </a:pPr>
            <a:r>
              <a:rPr lang="en-US"/>
              <a:t>2015 YTD</a:t>
            </a:r>
          </a:p>
        </c:rich>
      </c:tx>
      <c:layout/>
      <c:overlay val="0"/>
    </c:title>
    <c:autoTitleDeleted val="0"/>
    <c:plotArea>
      <c:layout>
        <c:manualLayout>
          <c:layoutTarget val="inner"/>
          <c:xMode val="edge"/>
          <c:yMode val="edge"/>
          <c:x val="0.16305811529138614"/>
          <c:y val="0.21281434330585902"/>
          <c:w val="0.64095759679563413"/>
          <c:h val="0.55409421569055206"/>
        </c:manualLayout>
      </c:layout>
      <c:barChart>
        <c:barDir val="col"/>
        <c:grouping val="clustered"/>
        <c:varyColors val="0"/>
        <c:ser>
          <c:idx val="0"/>
          <c:order val="0"/>
          <c:tx>
            <c:strRef>
              <c:f>Data!$B$8</c:f>
              <c:strCache>
                <c:ptCount val="1"/>
                <c:pt idx="0">
                  <c:v>First Aid </c:v>
                </c:pt>
              </c:strCache>
            </c:strRef>
          </c:tx>
          <c:invertIfNegative val="0"/>
          <c:trendline>
            <c:trendlineType val="movingAvg"/>
            <c:period val="3"/>
            <c:dispRSqr val="0"/>
            <c:dispEq val="0"/>
          </c:trendline>
          <c:trendline>
            <c:spPr>
              <a:ln w="12700">
                <a:solidFill>
                  <a:srgbClr val="4F81BD"/>
                </a:solidFill>
              </a:ln>
            </c:spPr>
            <c:trendlineType val="linear"/>
            <c:dispRSqr val="0"/>
            <c:dispEq val="0"/>
          </c:trendline>
          <c:cat>
            <c:strRef>
              <c:f>Data!$A$9:$A$20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Data!$B$9:$B$20</c:f>
              <c:numCache>
                <c:formatCode>General</c:formatCode>
                <c:ptCount val="12"/>
                <c:pt idx="0">
                  <c:v>3</c:v>
                </c:pt>
                <c:pt idx="1">
                  <c:v>0</c:v>
                </c:pt>
                <c:pt idx="2">
                  <c:v>0</c:v>
                </c:pt>
                <c:pt idx="3">
                  <c:v>1</c:v>
                </c:pt>
                <c:pt idx="4">
                  <c:v>0</c:v>
                </c:pt>
                <c:pt idx="5">
                  <c:v>1</c:v>
                </c:pt>
                <c:pt idx="6">
                  <c:v>0</c:v>
                </c:pt>
                <c:pt idx="7">
                  <c:v>0</c:v>
                </c:pt>
                <c:pt idx="8">
                  <c:v>1</c:v>
                </c:pt>
                <c:pt idx="9">
                  <c:v>0</c:v>
                </c:pt>
                <c:pt idx="10">
                  <c:v>0</c:v>
                </c:pt>
                <c:pt idx="11">
                  <c:v>0</c:v>
                </c:pt>
              </c:numCache>
            </c:numRef>
          </c:val>
        </c:ser>
        <c:ser>
          <c:idx val="1"/>
          <c:order val="1"/>
          <c:tx>
            <c:strRef>
              <c:f>Data!$C$8</c:f>
              <c:strCache>
                <c:ptCount val="1"/>
                <c:pt idx="0">
                  <c:v>Medical Aid</c:v>
                </c:pt>
              </c:strCache>
            </c:strRef>
          </c:tx>
          <c:spPr>
            <a:solidFill>
              <a:srgbClr val="FFC000"/>
            </a:solidFill>
          </c:spPr>
          <c:invertIfNegative val="0"/>
          <c:cat>
            <c:strRef>
              <c:f>Data!$A$9:$A$20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Data!$C$9:$C$20</c:f>
              <c:numCache>
                <c:formatCode>General</c:formatCode>
                <c:ptCount val="12"/>
                <c:pt idx="0">
                  <c:v>2</c:v>
                </c:pt>
                <c:pt idx="1">
                  <c:v>0</c:v>
                </c:pt>
                <c:pt idx="2">
                  <c:v>0</c:v>
                </c:pt>
                <c:pt idx="3">
                  <c:v>0</c:v>
                </c:pt>
                <c:pt idx="4">
                  <c:v>0</c:v>
                </c:pt>
                <c:pt idx="5">
                  <c:v>0</c:v>
                </c:pt>
                <c:pt idx="6">
                  <c:v>0</c:v>
                </c:pt>
                <c:pt idx="7">
                  <c:v>0</c:v>
                </c:pt>
                <c:pt idx="8">
                  <c:v>0</c:v>
                </c:pt>
                <c:pt idx="9">
                  <c:v>0</c:v>
                </c:pt>
                <c:pt idx="10">
                  <c:v>0</c:v>
                </c:pt>
                <c:pt idx="11">
                  <c:v>0</c:v>
                </c:pt>
              </c:numCache>
            </c:numRef>
          </c:val>
        </c:ser>
        <c:ser>
          <c:idx val="2"/>
          <c:order val="2"/>
          <c:tx>
            <c:strRef>
              <c:f>Data!$D$8</c:f>
              <c:strCache>
                <c:ptCount val="1"/>
                <c:pt idx="0">
                  <c:v>Lost Time</c:v>
                </c:pt>
              </c:strCache>
            </c:strRef>
          </c:tx>
          <c:spPr>
            <a:solidFill>
              <a:srgbClr val="C00000"/>
            </a:solidFill>
          </c:spPr>
          <c:invertIfNegative val="0"/>
          <c:cat>
            <c:strRef>
              <c:f>Data!$A$9:$A$20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Data!$D$9:$D$20</c:f>
              <c:numCache>
                <c:formatCode>General</c:formatCode>
                <c:ptCount val="12"/>
                <c:pt idx="0">
                  <c:v>1</c:v>
                </c:pt>
                <c:pt idx="1">
                  <c:v>0</c:v>
                </c:pt>
                <c:pt idx="2">
                  <c:v>0</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50"/>
        <c:axId val="187471120"/>
        <c:axId val="187471512"/>
      </c:barChart>
      <c:catAx>
        <c:axId val="187471120"/>
        <c:scaling>
          <c:orientation val="minMax"/>
        </c:scaling>
        <c:delete val="0"/>
        <c:axPos val="b"/>
        <c:numFmt formatCode="General" sourceLinked="0"/>
        <c:majorTickMark val="out"/>
        <c:minorTickMark val="none"/>
        <c:tickLblPos val="nextTo"/>
        <c:crossAx val="187471512"/>
        <c:crosses val="autoZero"/>
        <c:auto val="1"/>
        <c:lblAlgn val="ctr"/>
        <c:lblOffset val="100"/>
        <c:noMultiLvlLbl val="0"/>
      </c:catAx>
      <c:valAx>
        <c:axId val="187471512"/>
        <c:scaling>
          <c:orientation val="minMax"/>
        </c:scaling>
        <c:delete val="0"/>
        <c:axPos val="l"/>
        <c:majorGridlines/>
        <c:title>
          <c:tx>
            <c:rich>
              <a:bodyPr rot="-5400000" vert="horz"/>
              <a:lstStyle/>
              <a:p>
                <a:pPr>
                  <a:defRPr/>
                </a:pPr>
                <a:r>
                  <a:rPr lang="en-US"/>
                  <a:t># of events</a:t>
                </a:r>
              </a:p>
            </c:rich>
          </c:tx>
          <c:layout/>
          <c:overlay val="0"/>
        </c:title>
        <c:numFmt formatCode="General" sourceLinked="1"/>
        <c:majorTickMark val="out"/>
        <c:minorTickMark val="none"/>
        <c:tickLblPos val="nextTo"/>
        <c:crossAx val="187471120"/>
        <c:crosses val="autoZero"/>
        <c:crossBetween val="between"/>
      </c:valAx>
      <c:dTable>
        <c:showHorzBorder val="1"/>
        <c:showVertBorder val="1"/>
        <c:showOutline val="1"/>
        <c:showKeys val="1"/>
      </c:dTable>
    </c:plotArea>
    <c:legend>
      <c:legendPos val="r"/>
      <c:layout/>
      <c:overlay val="0"/>
    </c:legend>
    <c:plotVisOnly val="1"/>
    <c:dispBlanksAs val="gap"/>
    <c:showDLblsOverMax val="0"/>
  </c:chart>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Maintenance</a:t>
            </a:r>
          </a:p>
        </c:rich>
      </c:tx>
      <c:layout/>
      <c:overlay val="0"/>
    </c:title>
    <c:autoTitleDeleted val="0"/>
    <c:plotArea>
      <c:layout>
        <c:manualLayout>
          <c:layoutTarget val="inner"/>
          <c:xMode val="edge"/>
          <c:yMode val="edge"/>
          <c:x val="0.16305811529138614"/>
          <c:y val="0.21281434330585902"/>
          <c:w val="0.64095759679563413"/>
          <c:h val="0.55409421569055206"/>
        </c:manualLayout>
      </c:layout>
      <c:barChart>
        <c:barDir val="col"/>
        <c:grouping val="clustered"/>
        <c:varyColors val="0"/>
        <c:ser>
          <c:idx val="0"/>
          <c:order val="0"/>
          <c:tx>
            <c:strRef>
              <c:f>Data!$H$8</c:f>
              <c:strCache>
                <c:ptCount val="1"/>
                <c:pt idx="0">
                  <c:v>First Aid </c:v>
                </c:pt>
              </c:strCache>
            </c:strRef>
          </c:tx>
          <c:invertIfNegative val="0"/>
          <c:val>
            <c:numRef>
              <c:f>Data!$H$9:$H$20</c:f>
              <c:numCache>
                <c:formatCode>General</c:formatCode>
                <c:ptCount val="12"/>
                <c:pt idx="0">
                  <c:v>7</c:v>
                </c:pt>
                <c:pt idx="1">
                  <c:v>6</c:v>
                </c:pt>
                <c:pt idx="2">
                  <c:v>5</c:v>
                </c:pt>
                <c:pt idx="3">
                  <c:v>3</c:v>
                </c:pt>
                <c:pt idx="4">
                  <c:v>4</c:v>
                </c:pt>
                <c:pt idx="5">
                  <c:v>5</c:v>
                </c:pt>
                <c:pt idx="6">
                  <c:v>1</c:v>
                </c:pt>
                <c:pt idx="7">
                  <c:v>2</c:v>
                </c:pt>
                <c:pt idx="8">
                  <c:v>0</c:v>
                </c:pt>
                <c:pt idx="9">
                  <c:v>1</c:v>
                </c:pt>
                <c:pt idx="10">
                  <c:v>1</c:v>
                </c:pt>
                <c:pt idx="11">
                  <c:v>0</c:v>
                </c:pt>
              </c:numCache>
            </c:numRef>
          </c:val>
        </c:ser>
        <c:ser>
          <c:idx val="1"/>
          <c:order val="1"/>
          <c:tx>
            <c:strRef>
              <c:f>Data!$I$8</c:f>
              <c:strCache>
                <c:ptCount val="1"/>
                <c:pt idx="0">
                  <c:v>Medical Aid</c:v>
                </c:pt>
              </c:strCache>
            </c:strRef>
          </c:tx>
          <c:spPr>
            <a:solidFill>
              <a:srgbClr val="FFC000"/>
            </a:solidFill>
          </c:spPr>
          <c:invertIfNegative val="0"/>
          <c:val>
            <c:numRef>
              <c:f>Data!$I$9:$I$20</c:f>
              <c:numCache>
                <c:formatCode>General</c:formatCode>
                <c:ptCount val="12"/>
                <c:pt idx="0">
                  <c:v>4</c:v>
                </c:pt>
                <c:pt idx="1">
                  <c:v>3</c:v>
                </c:pt>
                <c:pt idx="2">
                  <c:v>2</c:v>
                </c:pt>
                <c:pt idx="3">
                  <c:v>0</c:v>
                </c:pt>
                <c:pt idx="4">
                  <c:v>2</c:v>
                </c:pt>
                <c:pt idx="5">
                  <c:v>2</c:v>
                </c:pt>
                <c:pt idx="6">
                  <c:v>2</c:v>
                </c:pt>
                <c:pt idx="7">
                  <c:v>1</c:v>
                </c:pt>
                <c:pt idx="8">
                  <c:v>1</c:v>
                </c:pt>
                <c:pt idx="9">
                  <c:v>0</c:v>
                </c:pt>
                <c:pt idx="10">
                  <c:v>0</c:v>
                </c:pt>
                <c:pt idx="11">
                  <c:v>0</c:v>
                </c:pt>
              </c:numCache>
            </c:numRef>
          </c:val>
        </c:ser>
        <c:ser>
          <c:idx val="2"/>
          <c:order val="2"/>
          <c:tx>
            <c:strRef>
              <c:f>Data!$J$8</c:f>
              <c:strCache>
                <c:ptCount val="1"/>
                <c:pt idx="0">
                  <c:v>Lost Time</c:v>
                </c:pt>
              </c:strCache>
            </c:strRef>
          </c:tx>
          <c:spPr>
            <a:solidFill>
              <a:srgbClr val="FF0000"/>
            </a:solidFill>
          </c:spPr>
          <c:invertIfNegative val="0"/>
          <c:val>
            <c:numRef>
              <c:f>Data!$J$9:$J$20</c:f>
              <c:numCache>
                <c:formatCode>General</c:formatCode>
                <c:ptCount val="12"/>
                <c:pt idx="0">
                  <c:v>2</c:v>
                </c:pt>
                <c:pt idx="1">
                  <c:v>2</c:v>
                </c:pt>
                <c:pt idx="2">
                  <c:v>2</c:v>
                </c:pt>
                <c:pt idx="3">
                  <c:v>0</c:v>
                </c:pt>
                <c:pt idx="4">
                  <c:v>1</c:v>
                </c:pt>
                <c:pt idx="5">
                  <c:v>1</c:v>
                </c:pt>
                <c:pt idx="6">
                  <c:v>1</c:v>
                </c:pt>
                <c:pt idx="7">
                  <c:v>1</c:v>
                </c:pt>
                <c:pt idx="8">
                  <c:v>0</c:v>
                </c:pt>
                <c:pt idx="9">
                  <c:v>0</c:v>
                </c:pt>
                <c:pt idx="10">
                  <c:v>0</c:v>
                </c:pt>
                <c:pt idx="11">
                  <c:v>0</c:v>
                </c:pt>
              </c:numCache>
            </c:numRef>
          </c:val>
        </c:ser>
        <c:dLbls>
          <c:showLegendKey val="0"/>
          <c:showVal val="0"/>
          <c:showCatName val="0"/>
          <c:showSerName val="0"/>
          <c:showPercent val="0"/>
          <c:showBubbleSize val="0"/>
        </c:dLbls>
        <c:gapWidth val="150"/>
        <c:axId val="187472688"/>
        <c:axId val="187473080"/>
      </c:barChart>
      <c:catAx>
        <c:axId val="187472688"/>
        <c:scaling>
          <c:orientation val="minMax"/>
        </c:scaling>
        <c:delete val="0"/>
        <c:axPos val="b"/>
        <c:majorTickMark val="out"/>
        <c:minorTickMark val="none"/>
        <c:tickLblPos val="nextTo"/>
        <c:crossAx val="187473080"/>
        <c:crosses val="autoZero"/>
        <c:auto val="1"/>
        <c:lblAlgn val="ctr"/>
        <c:lblOffset val="100"/>
        <c:noMultiLvlLbl val="0"/>
      </c:catAx>
      <c:valAx>
        <c:axId val="187473080"/>
        <c:scaling>
          <c:orientation val="minMax"/>
        </c:scaling>
        <c:delete val="0"/>
        <c:axPos val="l"/>
        <c:majorGridlines/>
        <c:title>
          <c:tx>
            <c:rich>
              <a:bodyPr rot="-5400000" vert="horz"/>
              <a:lstStyle/>
              <a:p>
                <a:pPr>
                  <a:defRPr/>
                </a:pPr>
                <a:r>
                  <a:rPr lang="en-US"/>
                  <a:t># of Events</a:t>
                </a:r>
              </a:p>
            </c:rich>
          </c:tx>
          <c:layout/>
          <c:overlay val="0"/>
        </c:title>
        <c:numFmt formatCode="General" sourceLinked="1"/>
        <c:majorTickMark val="out"/>
        <c:minorTickMark val="none"/>
        <c:tickLblPos val="nextTo"/>
        <c:crossAx val="187472688"/>
        <c:crosses val="autoZero"/>
        <c:crossBetween val="between"/>
      </c:valAx>
      <c:dTable>
        <c:showHorzBorder val="1"/>
        <c:showVertBorder val="1"/>
        <c:showOutline val="1"/>
        <c:showKeys val="1"/>
      </c:dTable>
    </c:plotArea>
    <c:legend>
      <c:legendPos val="r"/>
      <c:layout/>
      <c:overlay val="0"/>
    </c:legend>
    <c:plotVisOnly val="1"/>
    <c:dispBlanksAs val="gap"/>
    <c:showDLblsOverMax val="0"/>
  </c:chart>
  <c:userShapes r:id="rId2"/>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Shipping </a:t>
            </a:r>
          </a:p>
        </c:rich>
      </c:tx>
      <c:layout/>
      <c:overlay val="0"/>
    </c:title>
    <c:autoTitleDeleted val="0"/>
    <c:plotArea>
      <c:layout>
        <c:manualLayout>
          <c:layoutTarget val="inner"/>
          <c:xMode val="edge"/>
          <c:yMode val="edge"/>
          <c:x val="0.16305811529138614"/>
          <c:y val="0.21281434330585902"/>
          <c:w val="0.64095759679563413"/>
          <c:h val="0.55409421569055206"/>
        </c:manualLayout>
      </c:layout>
      <c:barChart>
        <c:barDir val="col"/>
        <c:grouping val="clustered"/>
        <c:varyColors val="0"/>
        <c:ser>
          <c:idx val="0"/>
          <c:order val="0"/>
          <c:tx>
            <c:strRef>
              <c:f>Data!$E$8</c:f>
              <c:strCache>
                <c:ptCount val="1"/>
                <c:pt idx="0">
                  <c:v>First Aid </c:v>
                </c:pt>
              </c:strCache>
            </c:strRef>
          </c:tx>
          <c:invertIfNegative val="0"/>
          <c:val>
            <c:numRef>
              <c:f>Data!$E$9:$E$20</c:f>
              <c:numCache>
                <c:formatCode>General</c:formatCode>
                <c:ptCount val="12"/>
                <c:pt idx="0">
                  <c:v>5</c:v>
                </c:pt>
                <c:pt idx="1">
                  <c:v>5</c:v>
                </c:pt>
                <c:pt idx="2">
                  <c:v>4</c:v>
                </c:pt>
                <c:pt idx="3">
                  <c:v>2</c:v>
                </c:pt>
                <c:pt idx="4">
                  <c:v>1</c:v>
                </c:pt>
                <c:pt idx="5">
                  <c:v>3</c:v>
                </c:pt>
                <c:pt idx="6">
                  <c:v>1</c:v>
                </c:pt>
                <c:pt idx="7">
                  <c:v>2</c:v>
                </c:pt>
                <c:pt idx="8">
                  <c:v>1</c:v>
                </c:pt>
                <c:pt idx="9">
                  <c:v>1</c:v>
                </c:pt>
                <c:pt idx="10">
                  <c:v>1</c:v>
                </c:pt>
                <c:pt idx="11">
                  <c:v>0</c:v>
                </c:pt>
              </c:numCache>
            </c:numRef>
          </c:val>
        </c:ser>
        <c:ser>
          <c:idx val="1"/>
          <c:order val="1"/>
          <c:tx>
            <c:strRef>
              <c:f>Data!$F$8</c:f>
              <c:strCache>
                <c:ptCount val="1"/>
                <c:pt idx="0">
                  <c:v>Medical Aid</c:v>
                </c:pt>
              </c:strCache>
            </c:strRef>
          </c:tx>
          <c:spPr>
            <a:solidFill>
              <a:srgbClr val="FFC000"/>
            </a:solidFill>
          </c:spPr>
          <c:invertIfNegative val="0"/>
          <c:val>
            <c:numRef>
              <c:f>Data!$F$9:$F$20</c:f>
              <c:numCache>
                <c:formatCode>General</c:formatCode>
                <c:ptCount val="12"/>
                <c:pt idx="0">
                  <c:v>2</c:v>
                </c:pt>
                <c:pt idx="1">
                  <c:v>1</c:v>
                </c:pt>
                <c:pt idx="2">
                  <c:v>1</c:v>
                </c:pt>
                <c:pt idx="3">
                  <c:v>0</c:v>
                </c:pt>
                <c:pt idx="4">
                  <c:v>1</c:v>
                </c:pt>
                <c:pt idx="5">
                  <c:v>1</c:v>
                </c:pt>
                <c:pt idx="6">
                  <c:v>0</c:v>
                </c:pt>
                <c:pt idx="7">
                  <c:v>0</c:v>
                </c:pt>
                <c:pt idx="8">
                  <c:v>0</c:v>
                </c:pt>
                <c:pt idx="9">
                  <c:v>0</c:v>
                </c:pt>
                <c:pt idx="10">
                  <c:v>0</c:v>
                </c:pt>
                <c:pt idx="11">
                  <c:v>0</c:v>
                </c:pt>
              </c:numCache>
            </c:numRef>
          </c:val>
        </c:ser>
        <c:ser>
          <c:idx val="2"/>
          <c:order val="2"/>
          <c:tx>
            <c:strRef>
              <c:f>Data!$G$8</c:f>
              <c:strCache>
                <c:ptCount val="1"/>
                <c:pt idx="0">
                  <c:v>Lost Time</c:v>
                </c:pt>
              </c:strCache>
            </c:strRef>
          </c:tx>
          <c:spPr>
            <a:solidFill>
              <a:srgbClr val="FF0000"/>
            </a:solidFill>
          </c:spPr>
          <c:invertIfNegative val="0"/>
          <c:val>
            <c:numRef>
              <c:f>Data!$G$9:$G$20</c:f>
              <c:numCache>
                <c:formatCode>General</c:formatCode>
                <c:ptCount val="12"/>
                <c:pt idx="0">
                  <c:v>0</c:v>
                </c:pt>
                <c:pt idx="1">
                  <c:v>0</c:v>
                </c:pt>
                <c:pt idx="2">
                  <c:v>1</c:v>
                </c:pt>
                <c:pt idx="3">
                  <c:v>0</c:v>
                </c:pt>
                <c:pt idx="4">
                  <c:v>1</c:v>
                </c:pt>
                <c:pt idx="5">
                  <c:v>1</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50"/>
        <c:axId val="187650576"/>
        <c:axId val="187650968"/>
      </c:barChart>
      <c:catAx>
        <c:axId val="187650576"/>
        <c:scaling>
          <c:orientation val="minMax"/>
        </c:scaling>
        <c:delete val="0"/>
        <c:axPos val="b"/>
        <c:majorTickMark val="out"/>
        <c:minorTickMark val="none"/>
        <c:tickLblPos val="nextTo"/>
        <c:crossAx val="187650968"/>
        <c:crosses val="autoZero"/>
        <c:auto val="1"/>
        <c:lblAlgn val="ctr"/>
        <c:lblOffset val="100"/>
        <c:noMultiLvlLbl val="0"/>
      </c:catAx>
      <c:valAx>
        <c:axId val="187650968"/>
        <c:scaling>
          <c:orientation val="minMax"/>
        </c:scaling>
        <c:delete val="0"/>
        <c:axPos val="l"/>
        <c:majorGridlines/>
        <c:title>
          <c:tx>
            <c:rich>
              <a:bodyPr rot="-5400000" vert="horz"/>
              <a:lstStyle/>
              <a:p>
                <a:pPr>
                  <a:defRPr/>
                </a:pPr>
                <a:r>
                  <a:rPr lang="en-US"/>
                  <a:t># of Events</a:t>
                </a:r>
              </a:p>
            </c:rich>
          </c:tx>
          <c:layout/>
          <c:overlay val="0"/>
        </c:title>
        <c:numFmt formatCode="General" sourceLinked="1"/>
        <c:majorTickMark val="out"/>
        <c:minorTickMark val="none"/>
        <c:tickLblPos val="nextTo"/>
        <c:crossAx val="187650576"/>
        <c:crosses val="autoZero"/>
        <c:crossBetween val="between"/>
      </c:valAx>
      <c:dTable>
        <c:showHorzBorder val="1"/>
        <c:showVertBorder val="1"/>
        <c:showOutline val="1"/>
        <c:showKeys val="1"/>
      </c:dTable>
    </c:plotArea>
    <c:legend>
      <c:legendPos val="r"/>
      <c:layout/>
      <c:overlay val="0"/>
    </c:legend>
    <c:plotVisOnly val="1"/>
    <c:dispBlanksAs val="gap"/>
    <c:showDLblsOverMax val="0"/>
  </c:chart>
  <c:userShapes r:id="rId2"/>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sz="1400"/>
              <a:t>Store Manager  - 2015 First Aids</a:t>
            </a:r>
          </a:p>
        </c:rich>
      </c:tx>
      <c:layout>
        <c:manualLayout>
          <c:xMode val="edge"/>
          <c:yMode val="edge"/>
          <c:x val="0.32577867108935615"/>
          <c:y val="4.145077720207254E-2"/>
        </c:manualLayout>
      </c:layout>
      <c:overlay val="0"/>
    </c:title>
    <c:autoTitleDeleted val="0"/>
    <c:plotArea>
      <c:layout>
        <c:manualLayout>
          <c:layoutTarget val="inner"/>
          <c:xMode val="edge"/>
          <c:yMode val="edge"/>
          <c:x val="0.16305811529138614"/>
          <c:y val="0.21281434330585902"/>
          <c:w val="0.64095759679563413"/>
          <c:h val="0.55409421569055206"/>
        </c:manualLayout>
      </c:layout>
      <c:barChart>
        <c:barDir val="col"/>
        <c:grouping val="clustered"/>
        <c:varyColors val="0"/>
        <c:ser>
          <c:idx val="0"/>
          <c:order val="0"/>
          <c:tx>
            <c:v>Bakery</c:v>
          </c:tx>
          <c:invertIfNegative val="0"/>
          <c:cat>
            <c:strRef>
              <c:f>Data!$A$9:$A$20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Data!$N$9:$N$20</c:f>
              <c:numCache>
                <c:formatCode>General</c:formatCode>
                <c:ptCount val="12"/>
                <c:pt idx="0">
                  <c:v>1</c:v>
                </c:pt>
                <c:pt idx="1">
                  <c:v>1</c:v>
                </c:pt>
                <c:pt idx="2">
                  <c:v>4</c:v>
                </c:pt>
                <c:pt idx="3">
                  <c:v>2</c:v>
                </c:pt>
                <c:pt idx="4">
                  <c:v>1</c:v>
                </c:pt>
                <c:pt idx="5">
                  <c:v>1</c:v>
                </c:pt>
                <c:pt idx="6">
                  <c:v>1</c:v>
                </c:pt>
                <c:pt idx="7">
                  <c:v>2</c:v>
                </c:pt>
                <c:pt idx="8">
                  <c:v>3</c:v>
                </c:pt>
                <c:pt idx="9">
                  <c:v>4</c:v>
                </c:pt>
                <c:pt idx="10">
                  <c:v>5</c:v>
                </c:pt>
                <c:pt idx="11">
                  <c:v>6</c:v>
                </c:pt>
              </c:numCache>
            </c:numRef>
          </c:val>
        </c:ser>
        <c:ser>
          <c:idx val="1"/>
          <c:order val="1"/>
          <c:tx>
            <c:v>Cashiers</c:v>
          </c:tx>
          <c:invertIfNegative val="0"/>
          <c:cat>
            <c:strRef>
              <c:f>Data!$A$9:$A$20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Data!$Q$9:$Q$20</c:f>
              <c:numCache>
                <c:formatCode>General</c:formatCode>
                <c:ptCount val="12"/>
                <c:pt idx="0">
                  <c:v>0</c:v>
                </c:pt>
                <c:pt idx="1">
                  <c:v>0</c:v>
                </c:pt>
                <c:pt idx="2">
                  <c:v>0</c:v>
                </c:pt>
                <c:pt idx="3">
                  <c:v>0</c:v>
                </c:pt>
                <c:pt idx="4">
                  <c:v>0</c:v>
                </c:pt>
                <c:pt idx="5">
                  <c:v>1</c:v>
                </c:pt>
                <c:pt idx="6">
                  <c:v>2</c:v>
                </c:pt>
                <c:pt idx="7">
                  <c:v>3</c:v>
                </c:pt>
                <c:pt idx="8">
                  <c:v>3</c:v>
                </c:pt>
                <c:pt idx="9">
                  <c:v>4</c:v>
                </c:pt>
                <c:pt idx="10">
                  <c:v>5</c:v>
                </c:pt>
                <c:pt idx="11">
                  <c:v>6</c:v>
                </c:pt>
              </c:numCache>
            </c:numRef>
          </c:val>
        </c:ser>
        <c:ser>
          <c:idx val="2"/>
          <c:order val="2"/>
          <c:tx>
            <c:v>Produce</c:v>
          </c:tx>
          <c:invertIfNegative val="0"/>
          <c:cat>
            <c:strRef>
              <c:f>Data!$A$9:$A$20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Data!$T$9:$T$20</c:f>
              <c:numCache>
                <c:formatCode>General</c:formatCode>
                <c:ptCount val="12"/>
                <c:pt idx="0">
                  <c:v>2</c:v>
                </c:pt>
                <c:pt idx="1">
                  <c:v>1</c:v>
                </c:pt>
                <c:pt idx="2">
                  <c:v>2</c:v>
                </c:pt>
                <c:pt idx="3">
                  <c:v>2</c:v>
                </c:pt>
                <c:pt idx="4">
                  <c:v>1</c:v>
                </c:pt>
                <c:pt idx="5">
                  <c:v>1</c:v>
                </c:pt>
                <c:pt idx="6">
                  <c:v>0</c:v>
                </c:pt>
                <c:pt idx="7">
                  <c:v>0</c:v>
                </c:pt>
                <c:pt idx="8">
                  <c:v>0</c:v>
                </c:pt>
                <c:pt idx="9">
                  <c:v>1</c:v>
                </c:pt>
                <c:pt idx="10">
                  <c:v>0</c:v>
                </c:pt>
                <c:pt idx="11">
                  <c:v>0</c:v>
                </c:pt>
              </c:numCache>
            </c:numRef>
          </c:val>
        </c:ser>
        <c:ser>
          <c:idx val="3"/>
          <c:order val="3"/>
          <c:tx>
            <c:v>Meat</c:v>
          </c:tx>
          <c:invertIfNegative val="0"/>
          <c:cat>
            <c:strRef>
              <c:f>Data!$A$9:$A$20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Data!$W$9:$W$20</c:f>
              <c:numCache>
                <c:formatCode>General</c:formatCode>
                <c:ptCount val="12"/>
                <c:pt idx="0">
                  <c:v>2</c:v>
                </c:pt>
                <c:pt idx="1">
                  <c:v>2</c:v>
                </c:pt>
                <c:pt idx="2">
                  <c:v>1</c:v>
                </c:pt>
                <c:pt idx="3">
                  <c:v>2</c:v>
                </c:pt>
                <c:pt idx="4">
                  <c:v>1</c:v>
                </c:pt>
                <c:pt idx="5">
                  <c:v>2</c:v>
                </c:pt>
                <c:pt idx="6">
                  <c:v>1</c:v>
                </c:pt>
                <c:pt idx="7">
                  <c:v>2</c:v>
                </c:pt>
                <c:pt idx="8">
                  <c:v>1</c:v>
                </c:pt>
                <c:pt idx="9">
                  <c:v>2</c:v>
                </c:pt>
                <c:pt idx="10">
                  <c:v>0</c:v>
                </c:pt>
                <c:pt idx="11">
                  <c:v>1</c:v>
                </c:pt>
              </c:numCache>
            </c:numRef>
          </c:val>
        </c:ser>
        <c:dLbls>
          <c:showLegendKey val="0"/>
          <c:showVal val="0"/>
          <c:showCatName val="0"/>
          <c:showSerName val="0"/>
          <c:showPercent val="0"/>
          <c:showBubbleSize val="0"/>
        </c:dLbls>
        <c:gapWidth val="150"/>
        <c:axId val="187652144"/>
        <c:axId val="187652536"/>
      </c:barChart>
      <c:lineChart>
        <c:grouping val="standard"/>
        <c:varyColors val="0"/>
        <c:ser>
          <c:idx val="4"/>
          <c:order val="4"/>
          <c:tx>
            <c:v>Area Totals</c:v>
          </c:tx>
          <c:cat>
            <c:strRef>
              <c:f>Data!$A$9:$A$20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Data!$Z$9:$Z$20</c:f>
              <c:numCache>
                <c:formatCode>General</c:formatCode>
                <c:ptCount val="12"/>
                <c:pt idx="0">
                  <c:v>4</c:v>
                </c:pt>
                <c:pt idx="1">
                  <c:v>3</c:v>
                </c:pt>
                <c:pt idx="2">
                  <c:v>3</c:v>
                </c:pt>
                <c:pt idx="3">
                  <c:v>4</c:v>
                </c:pt>
                <c:pt idx="4">
                  <c:v>2</c:v>
                </c:pt>
                <c:pt idx="5">
                  <c:v>4</c:v>
                </c:pt>
                <c:pt idx="6">
                  <c:v>3</c:v>
                </c:pt>
                <c:pt idx="7">
                  <c:v>5</c:v>
                </c:pt>
                <c:pt idx="8">
                  <c:v>4</c:v>
                </c:pt>
                <c:pt idx="9">
                  <c:v>7</c:v>
                </c:pt>
                <c:pt idx="10">
                  <c:v>5</c:v>
                </c:pt>
                <c:pt idx="11">
                  <c:v>7</c:v>
                </c:pt>
              </c:numCache>
            </c:numRef>
          </c:val>
          <c:smooth val="0"/>
        </c:ser>
        <c:dLbls>
          <c:showLegendKey val="0"/>
          <c:showVal val="0"/>
          <c:showCatName val="0"/>
          <c:showSerName val="0"/>
          <c:showPercent val="0"/>
          <c:showBubbleSize val="0"/>
        </c:dLbls>
        <c:marker val="1"/>
        <c:smooth val="0"/>
        <c:axId val="187652144"/>
        <c:axId val="187652536"/>
      </c:lineChart>
      <c:catAx>
        <c:axId val="187652144"/>
        <c:scaling>
          <c:orientation val="minMax"/>
        </c:scaling>
        <c:delete val="0"/>
        <c:axPos val="b"/>
        <c:numFmt formatCode="General" sourceLinked="0"/>
        <c:majorTickMark val="out"/>
        <c:minorTickMark val="none"/>
        <c:tickLblPos val="nextTo"/>
        <c:crossAx val="187652536"/>
        <c:crosses val="autoZero"/>
        <c:auto val="1"/>
        <c:lblAlgn val="ctr"/>
        <c:lblOffset val="100"/>
        <c:noMultiLvlLbl val="0"/>
      </c:catAx>
      <c:valAx>
        <c:axId val="187652536"/>
        <c:scaling>
          <c:orientation val="minMax"/>
        </c:scaling>
        <c:delete val="0"/>
        <c:axPos val="l"/>
        <c:majorGridlines/>
        <c:title>
          <c:tx>
            <c:rich>
              <a:bodyPr rot="-5400000" vert="horz"/>
              <a:lstStyle/>
              <a:p>
                <a:pPr>
                  <a:defRPr/>
                </a:pPr>
                <a:r>
                  <a:rPr lang="en-US"/>
                  <a:t># of Events</a:t>
                </a:r>
              </a:p>
            </c:rich>
          </c:tx>
          <c:layout/>
          <c:overlay val="0"/>
        </c:title>
        <c:numFmt formatCode="General" sourceLinked="1"/>
        <c:majorTickMark val="out"/>
        <c:minorTickMark val="none"/>
        <c:tickLblPos val="nextTo"/>
        <c:crossAx val="187652144"/>
        <c:crosses val="autoZero"/>
        <c:crossBetween val="between"/>
      </c:valAx>
      <c:dTable>
        <c:showHorzBorder val="1"/>
        <c:showVertBorder val="1"/>
        <c:showOutline val="1"/>
        <c:showKeys val="1"/>
        <c:txPr>
          <a:bodyPr/>
          <a:lstStyle/>
          <a:p>
            <a:pPr rtl="0">
              <a:defRPr sz="800" baseline="0"/>
            </a:pPr>
            <a:endParaRPr lang="en-US"/>
          </a:p>
        </c:txPr>
      </c:dTable>
    </c:plotArea>
    <c:legend>
      <c:legendPos val="r"/>
      <c:layout>
        <c:manualLayout>
          <c:xMode val="edge"/>
          <c:yMode val="edge"/>
          <c:x val="0.81330702311393033"/>
          <c:y val="0.39542219139705981"/>
          <c:w val="0.18330806284861764"/>
          <c:h val="0.29836127996953749"/>
        </c:manualLayout>
      </c:layout>
      <c:overlay val="0"/>
      <c:txPr>
        <a:bodyPr/>
        <a:lstStyle/>
        <a:p>
          <a:pPr>
            <a:defRPr sz="900"/>
          </a:pPr>
          <a:endParaRPr lang="en-US"/>
        </a:p>
      </c:txPr>
    </c:legend>
    <c:plotVisOnly val="1"/>
    <c:dispBlanksAs val="gap"/>
    <c:showDLblsOverMax val="0"/>
  </c:chart>
  <c:printSettings>
    <c:headerFooter/>
    <c:pageMargins b="0.75" l="0.7" r="0.7" t="0.75" header="0.3" footer="0.3"/>
    <c:pageSetup orientation="landscape"/>
  </c:printSettings>
  <c:userShapes r:id="rId2"/>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sz="1400"/>
              <a:t>Store Manager  - 2015 Medical Aids</a:t>
            </a:r>
          </a:p>
        </c:rich>
      </c:tx>
      <c:layout>
        <c:manualLayout>
          <c:xMode val="edge"/>
          <c:yMode val="edge"/>
          <c:x val="0.32577867108935615"/>
          <c:y val="4.145077720207254E-2"/>
        </c:manualLayout>
      </c:layout>
      <c:overlay val="0"/>
    </c:title>
    <c:autoTitleDeleted val="0"/>
    <c:plotArea>
      <c:layout>
        <c:manualLayout>
          <c:layoutTarget val="inner"/>
          <c:xMode val="edge"/>
          <c:yMode val="edge"/>
          <c:x val="0.16305811529138614"/>
          <c:y val="0.21281434330585902"/>
          <c:w val="0.64095759679563413"/>
          <c:h val="0.55409421569055206"/>
        </c:manualLayout>
      </c:layout>
      <c:barChart>
        <c:barDir val="col"/>
        <c:grouping val="clustered"/>
        <c:varyColors val="0"/>
        <c:ser>
          <c:idx val="0"/>
          <c:order val="0"/>
          <c:tx>
            <c:v>Bakery</c:v>
          </c:tx>
          <c:invertIfNegative val="0"/>
          <c:cat>
            <c:strRef>
              <c:f>Data!$A$9:$A$20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Data!$O$9:$O$20</c:f>
              <c:numCache>
                <c:formatCode>General</c:formatCode>
                <c:ptCount val="12"/>
                <c:pt idx="0">
                  <c:v>0</c:v>
                </c:pt>
                <c:pt idx="1">
                  <c:v>0</c:v>
                </c:pt>
                <c:pt idx="2">
                  <c:v>0</c:v>
                </c:pt>
                <c:pt idx="3">
                  <c:v>0</c:v>
                </c:pt>
                <c:pt idx="4">
                  <c:v>1</c:v>
                </c:pt>
                <c:pt idx="5">
                  <c:v>1</c:v>
                </c:pt>
                <c:pt idx="6">
                  <c:v>0</c:v>
                </c:pt>
                <c:pt idx="7">
                  <c:v>0</c:v>
                </c:pt>
                <c:pt idx="8">
                  <c:v>0</c:v>
                </c:pt>
                <c:pt idx="9">
                  <c:v>1</c:v>
                </c:pt>
                <c:pt idx="10">
                  <c:v>2</c:v>
                </c:pt>
                <c:pt idx="11">
                  <c:v>2</c:v>
                </c:pt>
              </c:numCache>
            </c:numRef>
          </c:val>
        </c:ser>
        <c:ser>
          <c:idx val="1"/>
          <c:order val="1"/>
          <c:tx>
            <c:v>Cashiers</c:v>
          </c:tx>
          <c:invertIfNegative val="0"/>
          <c:cat>
            <c:strRef>
              <c:f>Data!$A$9:$A$20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Data!$R$9:$R$20</c:f>
              <c:numCache>
                <c:formatCode>General</c:formatCode>
                <c:ptCount val="12"/>
                <c:pt idx="0">
                  <c:v>0</c:v>
                </c:pt>
                <c:pt idx="1">
                  <c:v>0</c:v>
                </c:pt>
                <c:pt idx="2">
                  <c:v>0</c:v>
                </c:pt>
                <c:pt idx="3">
                  <c:v>0</c:v>
                </c:pt>
                <c:pt idx="4">
                  <c:v>0</c:v>
                </c:pt>
                <c:pt idx="5">
                  <c:v>0</c:v>
                </c:pt>
                <c:pt idx="6">
                  <c:v>0</c:v>
                </c:pt>
                <c:pt idx="7">
                  <c:v>2</c:v>
                </c:pt>
                <c:pt idx="8">
                  <c:v>2</c:v>
                </c:pt>
                <c:pt idx="9">
                  <c:v>3</c:v>
                </c:pt>
                <c:pt idx="10">
                  <c:v>2</c:v>
                </c:pt>
                <c:pt idx="11">
                  <c:v>3</c:v>
                </c:pt>
              </c:numCache>
            </c:numRef>
          </c:val>
        </c:ser>
        <c:ser>
          <c:idx val="2"/>
          <c:order val="2"/>
          <c:tx>
            <c:v>Produce</c:v>
          </c:tx>
          <c:invertIfNegative val="0"/>
          <c:cat>
            <c:strRef>
              <c:f>Data!$A$9:$A$20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Data!$U$9:$U$20</c:f>
              <c:numCache>
                <c:formatCode>General</c:formatCode>
                <c:ptCount val="12"/>
                <c:pt idx="0">
                  <c:v>1</c:v>
                </c:pt>
                <c:pt idx="1">
                  <c:v>1</c:v>
                </c:pt>
                <c:pt idx="2">
                  <c:v>1</c:v>
                </c:pt>
                <c:pt idx="3">
                  <c:v>0</c:v>
                </c:pt>
                <c:pt idx="4">
                  <c:v>1</c:v>
                </c:pt>
                <c:pt idx="5">
                  <c:v>1</c:v>
                </c:pt>
                <c:pt idx="6">
                  <c:v>0</c:v>
                </c:pt>
                <c:pt idx="7">
                  <c:v>0</c:v>
                </c:pt>
                <c:pt idx="8">
                  <c:v>0</c:v>
                </c:pt>
                <c:pt idx="9">
                  <c:v>0</c:v>
                </c:pt>
                <c:pt idx="10">
                  <c:v>0</c:v>
                </c:pt>
                <c:pt idx="11">
                  <c:v>0</c:v>
                </c:pt>
              </c:numCache>
            </c:numRef>
          </c:val>
        </c:ser>
        <c:ser>
          <c:idx val="3"/>
          <c:order val="3"/>
          <c:tx>
            <c:v>Meat</c:v>
          </c:tx>
          <c:invertIfNegative val="0"/>
          <c:cat>
            <c:strRef>
              <c:f>Data!$A$9:$A$20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Data!$X$9:$X$20</c:f>
              <c:numCache>
                <c:formatCode>General</c:formatCode>
                <c:ptCount val="12"/>
                <c:pt idx="0">
                  <c:v>1</c:v>
                </c:pt>
                <c:pt idx="1">
                  <c:v>0</c:v>
                </c:pt>
                <c:pt idx="2">
                  <c:v>1</c:v>
                </c:pt>
                <c:pt idx="3">
                  <c:v>0</c:v>
                </c:pt>
                <c:pt idx="4">
                  <c:v>1</c:v>
                </c:pt>
                <c:pt idx="5">
                  <c:v>1</c:v>
                </c:pt>
                <c:pt idx="6">
                  <c:v>0</c:v>
                </c:pt>
                <c:pt idx="7">
                  <c:v>0</c:v>
                </c:pt>
                <c:pt idx="8">
                  <c:v>0</c:v>
                </c:pt>
                <c:pt idx="9">
                  <c:v>0</c:v>
                </c:pt>
                <c:pt idx="10">
                  <c:v>1</c:v>
                </c:pt>
                <c:pt idx="11">
                  <c:v>0</c:v>
                </c:pt>
              </c:numCache>
            </c:numRef>
          </c:val>
        </c:ser>
        <c:dLbls>
          <c:showLegendKey val="0"/>
          <c:showVal val="0"/>
          <c:showCatName val="0"/>
          <c:showSerName val="0"/>
          <c:showPercent val="0"/>
          <c:showBubbleSize val="0"/>
        </c:dLbls>
        <c:gapWidth val="150"/>
        <c:axId val="187816648"/>
        <c:axId val="187817040"/>
      </c:barChart>
      <c:lineChart>
        <c:grouping val="standard"/>
        <c:varyColors val="0"/>
        <c:ser>
          <c:idx val="4"/>
          <c:order val="4"/>
          <c:tx>
            <c:v>Area Totals</c:v>
          </c:tx>
          <c:cat>
            <c:strRef>
              <c:f>Data!$A$9:$A$20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Data!$AA$9:$AA$20</c:f>
              <c:numCache>
                <c:formatCode>General</c:formatCode>
                <c:ptCount val="12"/>
                <c:pt idx="0">
                  <c:v>2</c:v>
                </c:pt>
                <c:pt idx="1">
                  <c:v>1</c:v>
                </c:pt>
                <c:pt idx="2">
                  <c:v>2</c:v>
                </c:pt>
                <c:pt idx="3">
                  <c:v>0</c:v>
                </c:pt>
                <c:pt idx="4">
                  <c:v>2</c:v>
                </c:pt>
                <c:pt idx="5">
                  <c:v>2</c:v>
                </c:pt>
                <c:pt idx="6">
                  <c:v>0</c:v>
                </c:pt>
                <c:pt idx="7">
                  <c:v>2</c:v>
                </c:pt>
                <c:pt idx="8">
                  <c:v>2</c:v>
                </c:pt>
                <c:pt idx="9">
                  <c:v>3</c:v>
                </c:pt>
                <c:pt idx="10">
                  <c:v>3</c:v>
                </c:pt>
                <c:pt idx="11">
                  <c:v>3</c:v>
                </c:pt>
              </c:numCache>
            </c:numRef>
          </c:val>
          <c:smooth val="0"/>
        </c:ser>
        <c:dLbls>
          <c:showLegendKey val="0"/>
          <c:showVal val="0"/>
          <c:showCatName val="0"/>
          <c:showSerName val="0"/>
          <c:showPercent val="0"/>
          <c:showBubbleSize val="0"/>
        </c:dLbls>
        <c:marker val="1"/>
        <c:smooth val="0"/>
        <c:axId val="187816648"/>
        <c:axId val="187817040"/>
      </c:lineChart>
      <c:catAx>
        <c:axId val="187816648"/>
        <c:scaling>
          <c:orientation val="minMax"/>
        </c:scaling>
        <c:delete val="0"/>
        <c:axPos val="b"/>
        <c:numFmt formatCode="General" sourceLinked="0"/>
        <c:majorTickMark val="out"/>
        <c:minorTickMark val="none"/>
        <c:tickLblPos val="nextTo"/>
        <c:crossAx val="187817040"/>
        <c:crosses val="autoZero"/>
        <c:auto val="1"/>
        <c:lblAlgn val="ctr"/>
        <c:lblOffset val="100"/>
        <c:noMultiLvlLbl val="0"/>
      </c:catAx>
      <c:valAx>
        <c:axId val="187817040"/>
        <c:scaling>
          <c:orientation val="minMax"/>
        </c:scaling>
        <c:delete val="0"/>
        <c:axPos val="l"/>
        <c:majorGridlines/>
        <c:title>
          <c:tx>
            <c:rich>
              <a:bodyPr rot="-5400000" vert="horz"/>
              <a:lstStyle/>
              <a:p>
                <a:pPr>
                  <a:defRPr/>
                </a:pPr>
                <a:r>
                  <a:rPr lang="en-US"/>
                  <a:t># of Events</a:t>
                </a:r>
              </a:p>
            </c:rich>
          </c:tx>
          <c:layout/>
          <c:overlay val="0"/>
        </c:title>
        <c:numFmt formatCode="General" sourceLinked="1"/>
        <c:majorTickMark val="out"/>
        <c:minorTickMark val="none"/>
        <c:tickLblPos val="nextTo"/>
        <c:crossAx val="187816648"/>
        <c:crosses val="autoZero"/>
        <c:crossBetween val="between"/>
      </c:valAx>
      <c:dTable>
        <c:showHorzBorder val="1"/>
        <c:showVertBorder val="1"/>
        <c:showOutline val="1"/>
        <c:showKeys val="1"/>
        <c:txPr>
          <a:bodyPr/>
          <a:lstStyle/>
          <a:p>
            <a:pPr rtl="0">
              <a:defRPr sz="800" baseline="0"/>
            </a:pPr>
            <a:endParaRPr lang="en-US"/>
          </a:p>
        </c:txPr>
      </c:dTable>
    </c:plotArea>
    <c:legend>
      <c:legendPos val="r"/>
      <c:layout>
        <c:manualLayout>
          <c:xMode val="edge"/>
          <c:yMode val="edge"/>
          <c:x val="0.81330702311393033"/>
          <c:y val="0.39542219139705981"/>
          <c:w val="0.17583995803636471"/>
          <c:h val="0.33682870479513416"/>
        </c:manualLayout>
      </c:layout>
      <c:overlay val="0"/>
      <c:txPr>
        <a:bodyPr/>
        <a:lstStyle/>
        <a:p>
          <a:pPr>
            <a:defRPr sz="900"/>
          </a:pPr>
          <a:endParaRPr lang="en-US"/>
        </a:p>
      </c:txPr>
    </c:legend>
    <c:plotVisOnly val="1"/>
    <c:dispBlanksAs val="gap"/>
    <c:showDLblsOverMax val="0"/>
  </c:chart>
  <c:printSettings>
    <c:headerFooter/>
    <c:pageMargins b="0.75" l="0.7" r="0.7" t="0.75" header="0.3" footer="0.3"/>
    <c:pageSetup orientation="landscape"/>
  </c:printSettings>
  <c:userShapes r:id="rId2"/>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sz="1400"/>
              <a:t>Store Manager  - 2015 First Aids</a:t>
            </a:r>
          </a:p>
        </c:rich>
      </c:tx>
      <c:layout>
        <c:manualLayout>
          <c:xMode val="edge"/>
          <c:yMode val="edge"/>
          <c:x val="0.32577867108935615"/>
          <c:y val="4.145077720207254E-2"/>
        </c:manualLayout>
      </c:layout>
      <c:overlay val="0"/>
    </c:title>
    <c:autoTitleDeleted val="0"/>
    <c:plotArea>
      <c:layout>
        <c:manualLayout>
          <c:layoutTarget val="inner"/>
          <c:xMode val="edge"/>
          <c:yMode val="edge"/>
          <c:x val="0.16305806148942054"/>
          <c:y val="0.21792294568177198"/>
          <c:w val="0.64095759679563413"/>
          <c:h val="0.55409421569055206"/>
        </c:manualLayout>
      </c:layout>
      <c:barChart>
        <c:barDir val="col"/>
        <c:grouping val="stacked"/>
        <c:varyColors val="0"/>
        <c:ser>
          <c:idx val="0"/>
          <c:order val="0"/>
          <c:tx>
            <c:v>Bakery</c:v>
          </c:tx>
          <c:invertIfNegative val="0"/>
          <c:cat>
            <c:strRef>
              <c:f>Data!$A$9:$A$20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Data!$N$9:$N$20</c:f>
              <c:numCache>
                <c:formatCode>General</c:formatCode>
                <c:ptCount val="12"/>
                <c:pt idx="0">
                  <c:v>1</c:v>
                </c:pt>
                <c:pt idx="1">
                  <c:v>1</c:v>
                </c:pt>
                <c:pt idx="2">
                  <c:v>4</c:v>
                </c:pt>
                <c:pt idx="3">
                  <c:v>2</c:v>
                </c:pt>
                <c:pt idx="4">
                  <c:v>1</c:v>
                </c:pt>
                <c:pt idx="5">
                  <c:v>1</c:v>
                </c:pt>
                <c:pt idx="6">
                  <c:v>1</c:v>
                </c:pt>
                <c:pt idx="7">
                  <c:v>2</c:v>
                </c:pt>
                <c:pt idx="8">
                  <c:v>3</c:v>
                </c:pt>
                <c:pt idx="9">
                  <c:v>4</c:v>
                </c:pt>
                <c:pt idx="10">
                  <c:v>5</c:v>
                </c:pt>
                <c:pt idx="11">
                  <c:v>6</c:v>
                </c:pt>
              </c:numCache>
            </c:numRef>
          </c:val>
        </c:ser>
        <c:ser>
          <c:idx val="1"/>
          <c:order val="1"/>
          <c:tx>
            <c:v>Cashiers</c:v>
          </c:tx>
          <c:invertIfNegative val="0"/>
          <c:cat>
            <c:strRef>
              <c:f>Data!$A$9:$A$20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Data!$Q$9:$Q$20</c:f>
              <c:numCache>
                <c:formatCode>General</c:formatCode>
                <c:ptCount val="12"/>
                <c:pt idx="0">
                  <c:v>0</c:v>
                </c:pt>
                <c:pt idx="1">
                  <c:v>0</c:v>
                </c:pt>
                <c:pt idx="2">
                  <c:v>0</c:v>
                </c:pt>
                <c:pt idx="3">
                  <c:v>0</c:v>
                </c:pt>
                <c:pt idx="4">
                  <c:v>0</c:v>
                </c:pt>
                <c:pt idx="5">
                  <c:v>1</c:v>
                </c:pt>
                <c:pt idx="6">
                  <c:v>2</c:v>
                </c:pt>
                <c:pt idx="7">
                  <c:v>3</c:v>
                </c:pt>
                <c:pt idx="8">
                  <c:v>3</c:v>
                </c:pt>
                <c:pt idx="9">
                  <c:v>4</c:v>
                </c:pt>
                <c:pt idx="10">
                  <c:v>5</c:v>
                </c:pt>
                <c:pt idx="11">
                  <c:v>6</c:v>
                </c:pt>
              </c:numCache>
            </c:numRef>
          </c:val>
        </c:ser>
        <c:ser>
          <c:idx val="2"/>
          <c:order val="2"/>
          <c:tx>
            <c:v>Produce</c:v>
          </c:tx>
          <c:invertIfNegative val="0"/>
          <c:cat>
            <c:strRef>
              <c:f>Data!$A$9:$A$20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Data!$T$9:$T$20</c:f>
              <c:numCache>
                <c:formatCode>General</c:formatCode>
                <c:ptCount val="12"/>
                <c:pt idx="0">
                  <c:v>2</c:v>
                </c:pt>
                <c:pt idx="1">
                  <c:v>1</c:v>
                </c:pt>
                <c:pt idx="2">
                  <c:v>2</c:v>
                </c:pt>
                <c:pt idx="3">
                  <c:v>2</c:v>
                </c:pt>
                <c:pt idx="4">
                  <c:v>1</c:v>
                </c:pt>
                <c:pt idx="5">
                  <c:v>1</c:v>
                </c:pt>
                <c:pt idx="6">
                  <c:v>0</c:v>
                </c:pt>
                <c:pt idx="7">
                  <c:v>0</c:v>
                </c:pt>
                <c:pt idx="8">
                  <c:v>0</c:v>
                </c:pt>
                <c:pt idx="9">
                  <c:v>1</c:v>
                </c:pt>
                <c:pt idx="10">
                  <c:v>0</c:v>
                </c:pt>
                <c:pt idx="11">
                  <c:v>0</c:v>
                </c:pt>
              </c:numCache>
            </c:numRef>
          </c:val>
        </c:ser>
        <c:ser>
          <c:idx val="3"/>
          <c:order val="3"/>
          <c:tx>
            <c:v>Meat</c:v>
          </c:tx>
          <c:invertIfNegative val="0"/>
          <c:cat>
            <c:strRef>
              <c:f>Data!$A$9:$A$20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Data!$W$9:$W$20</c:f>
              <c:numCache>
                <c:formatCode>General</c:formatCode>
                <c:ptCount val="12"/>
                <c:pt idx="0">
                  <c:v>2</c:v>
                </c:pt>
                <c:pt idx="1">
                  <c:v>2</c:v>
                </c:pt>
                <c:pt idx="2">
                  <c:v>1</c:v>
                </c:pt>
                <c:pt idx="3">
                  <c:v>2</c:v>
                </c:pt>
                <c:pt idx="4">
                  <c:v>1</c:v>
                </c:pt>
                <c:pt idx="5">
                  <c:v>2</c:v>
                </c:pt>
                <c:pt idx="6">
                  <c:v>1</c:v>
                </c:pt>
                <c:pt idx="7">
                  <c:v>2</c:v>
                </c:pt>
                <c:pt idx="8">
                  <c:v>1</c:v>
                </c:pt>
                <c:pt idx="9">
                  <c:v>2</c:v>
                </c:pt>
                <c:pt idx="10">
                  <c:v>0</c:v>
                </c:pt>
                <c:pt idx="11">
                  <c:v>1</c:v>
                </c:pt>
              </c:numCache>
            </c:numRef>
          </c:val>
        </c:ser>
        <c:dLbls>
          <c:showLegendKey val="0"/>
          <c:showVal val="0"/>
          <c:showCatName val="0"/>
          <c:showSerName val="0"/>
          <c:showPercent val="0"/>
          <c:showBubbleSize val="0"/>
        </c:dLbls>
        <c:gapWidth val="150"/>
        <c:overlap val="100"/>
        <c:axId val="187818216"/>
        <c:axId val="187818608"/>
      </c:barChart>
      <c:catAx>
        <c:axId val="187818216"/>
        <c:scaling>
          <c:orientation val="minMax"/>
        </c:scaling>
        <c:delete val="0"/>
        <c:axPos val="b"/>
        <c:numFmt formatCode="General" sourceLinked="0"/>
        <c:majorTickMark val="out"/>
        <c:minorTickMark val="none"/>
        <c:tickLblPos val="nextTo"/>
        <c:crossAx val="187818608"/>
        <c:crosses val="autoZero"/>
        <c:auto val="1"/>
        <c:lblAlgn val="ctr"/>
        <c:lblOffset val="100"/>
        <c:noMultiLvlLbl val="0"/>
      </c:catAx>
      <c:valAx>
        <c:axId val="187818608"/>
        <c:scaling>
          <c:orientation val="minMax"/>
        </c:scaling>
        <c:delete val="0"/>
        <c:axPos val="l"/>
        <c:majorGridlines/>
        <c:title>
          <c:tx>
            <c:rich>
              <a:bodyPr rot="-5400000" vert="horz"/>
              <a:lstStyle/>
              <a:p>
                <a:pPr>
                  <a:defRPr/>
                </a:pPr>
                <a:r>
                  <a:rPr lang="en-US"/>
                  <a:t># of Events</a:t>
                </a:r>
              </a:p>
            </c:rich>
          </c:tx>
          <c:layout/>
          <c:overlay val="0"/>
        </c:title>
        <c:numFmt formatCode="General" sourceLinked="1"/>
        <c:majorTickMark val="out"/>
        <c:minorTickMark val="none"/>
        <c:tickLblPos val="nextTo"/>
        <c:crossAx val="187818216"/>
        <c:crosses val="autoZero"/>
        <c:crossBetween val="between"/>
      </c:valAx>
      <c:dTable>
        <c:showHorzBorder val="1"/>
        <c:showVertBorder val="1"/>
        <c:showOutline val="1"/>
        <c:showKeys val="1"/>
        <c:txPr>
          <a:bodyPr/>
          <a:lstStyle/>
          <a:p>
            <a:pPr rtl="0">
              <a:defRPr sz="900" baseline="0"/>
            </a:pPr>
            <a:endParaRPr lang="en-US"/>
          </a:p>
        </c:txPr>
      </c:dTable>
    </c:plotArea>
    <c:legend>
      <c:legendPos val="r"/>
      <c:layout>
        <c:manualLayout>
          <c:xMode val="edge"/>
          <c:yMode val="edge"/>
          <c:x val="0.81330702311393033"/>
          <c:y val="0.39542219139705981"/>
          <c:w val="0.12264442192250721"/>
          <c:h val="0.26706418374261076"/>
        </c:manualLayout>
      </c:layout>
      <c:overlay val="0"/>
      <c:txPr>
        <a:bodyPr/>
        <a:lstStyle/>
        <a:p>
          <a:pPr>
            <a:defRPr sz="900"/>
          </a:pPr>
          <a:endParaRPr lang="en-US"/>
        </a:p>
      </c:txPr>
    </c:legend>
    <c:plotVisOnly val="1"/>
    <c:dispBlanksAs val="gap"/>
    <c:showDLblsOverMax val="0"/>
  </c:chart>
  <c:printSettings>
    <c:headerFooter/>
    <c:pageMargins b="0.75" l="0.7" r="0.7" t="0.75" header="0.3" footer="0.3"/>
    <c:pageSetup orientation="landscape"/>
  </c:printSettings>
  <c:userShapes r:id="rId2"/>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sz="1400"/>
              <a:t>Store Manager  - 2015 Lost Time</a:t>
            </a:r>
          </a:p>
        </c:rich>
      </c:tx>
      <c:layout>
        <c:manualLayout>
          <c:xMode val="edge"/>
          <c:yMode val="edge"/>
          <c:x val="0.32577867108935615"/>
          <c:y val="4.145077720207254E-2"/>
        </c:manualLayout>
      </c:layout>
      <c:overlay val="0"/>
    </c:title>
    <c:autoTitleDeleted val="0"/>
    <c:plotArea>
      <c:layout>
        <c:manualLayout>
          <c:layoutTarget val="inner"/>
          <c:xMode val="edge"/>
          <c:yMode val="edge"/>
          <c:x val="0.16305811529138614"/>
          <c:y val="0.21281434330585902"/>
          <c:w val="0.64095759679563413"/>
          <c:h val="0.55409421569055206"/>
        </c:manualLayout>
      </c:layout>
      <c:barChart>
        <c:barDir val="col"/>
        <c:grouping val="clustered"/>
        <c:varyColors val="0"/>
        <c:ser>
          <c:idx val="0"/>
          <c:order val="0"/>
          <c:tx>
            <c:v>Bakery</c:v>
          </c:tx>
          <c:invertIfNegative val="0"/>
          <c:cat>
            <c:strRef>
              <c:f>Data!$A$9:$A$20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Data!$P$9:$P$20</c:f>
              <c:numCache>
                <c:formatCode>General</c:formatCode>
                <c:ptCount val="12"/>
                <c:pt idx="0">
                  <c:v>0</c:v>
                </c:pt>
                <c:pt idx="1">
                  <c:v>0</c:v>
                </c:pt>
                <c:pt idx="2">
                  <c:v>0</c:v>
                </c:pt>
                <c:pt idx="3">
                  <c:v>0</c:v>
                </c:pt>
                <c:pt idx="4">
                  <c:v>0</c:v>
                </c:pt>
                <c:pt idx="5">
                  <c:v>0</c:v>
                </c:pt>
                <c:pt idx="6">
                  <c:v>0</c:v>
                </c:pt>
                <c:pt idx="7">
                  <c:v>0</c:v>
                </c:pt>
                <c:pt idx="8">
                  <c:v>0</c:v>
                </c:pt>
                <c:pt idx="9">
                  <c:v>0</c:v>
                </c:pt>
                <c:pt idx="10">
                  <c:v>1</c:v>
                </c:pt>
                <c:pt idx="11">
                  <c:v>1</c:v>
                </c:pt>
              </c:numCache>
            </c:numRef>
          </c:val>
        </c:ser>
        <c:ser>
          <c:idx val="1"/>
          <c:order val="1"/>
          <c:tx>
            <c:v>Produce</c:v>
          </c:tx>
          <c:invertIfNegative val="0"/>
          <c:cat>
            <c:strRef>
              <c:f>Data!$A$9:$A$20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Data!$S$9:$S$20</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1</c:v>
                </c:pt>
              </c:numCache>
            </c:numRef>
          </c:val>
        </c:ser>
        <c:ser>
          <c:idx val="2"/>
          <c:order val="2"/>
          <c:tx>
            <c:v>Cashiers</c:v>
          </c:tx>
          <c:invertIfNegative val="0"/>
          <c:cat>
            <c:strRef>
              <c:f>Data!$A$9:$A$20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Data!$V$9:$V$20</c:f>
              <c:numCache>
                <c:formatCode>General</c:formatCode>
                <c:ptCount val="12"/>
                <c:pt idx="0">
                  <c:v>1</c:v>
                </c:pt>
                <c:pt idx="1">
                  <c:v>0</c:v>
                </c:pt>
                <c:pt idx="2">
                  <c:v>1</c:v>
                </c:pt>
                <c:pt idx="3">
                  <c:v>0</c:v>
                </c:pt>
                <c:pt idx="4">
                  <c:v>1</c:v>
                </c:pt>
                <c:pt idx="5">
                  <c:v>1</c:v>
                </c:pt>
                <c:pt idx="6">
                  <c:v>0</c:v>
                </c:pt>
                <c:pt idx="7">
                  <c:v>0</c:v>
                </c:pt>
                <c:pt idx="8">
                  <c:v>0</c:v>
                </c:pt>
                <c:pt idx="9">
                  <c:v>0</c:v>
                </c:pt>
                <c:pt idx="10">
                  <c:v>0</c:v>
                </c:pt>
                <c:pt idx="11">
                  <c:v>0</c:v>
                </c:pt>
              </c:numCache>
            </c:numRef>
          </c:val>
        </c:ser>
        <c:ser>
          <c:idx val="3"/>
          <c:order val="3"/>
          <c:tx>
            <c:v>Meat</c:v>
          </c:tx>
          <c:invertIfNegative val="0"/>
          <c:cat>
            <c:strRef>
              <c:f>Data!$A$9:$A$20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Data!$Y$9:$Y$20</c:f>
              <c:numCache>
                <c:formatCode>General</c:formatCode>
                <c:ptCount val="12"/>
                <c:pt idx="0">
                  <c:v>0</c:v>
                </c:pt>
                <c:pt idx="1">
                  <c:v>0</c:v>
                </c:pt>
                <c:pt idx="2">
                  <c:v>1</c:v>
                </c:pt>
                <c:pt idx="3">
                  <c:v>0</c:v>
                </c:pt>
                <c:pt idx="4">
                  <c:v>1</c:v>
                </c:pt>
                <c:pt idx="5">
                  <c:v>1</c:v>
                </c:pt>
                <c:pt idx="6">
                  <c:v>0</c:v>
                </c:pt>
                <c:pt idx="7">
                  <c:v>0</c:v>
                </c:pt>
                <c:pt idx="8">
                  <c:v>0</c:v>
                </c:pt>
                <c:pt idx="9">
                  <c:v>1</c:v>
                </c:pt>
                <c:pt idx="10">
                  <c:v>1</c:v>
                </c:pt>
                <c:pt idx="11">
                  <c:v>0</c:v>
                </c:pt>
              </c:numCache>
            </c:numRef>
          </c:val>
        </c:ser>
        <c:dLbls>
          <c:showLegendKey val="0"/>
          <c:showVal val="0"/>
          <c:showCatName val="0"/>
          <c:showSerName val="0"/>
          <c:showPercent val="0"/>
          <c:showBubbleSize val="0"/>
        </c:dLbls>
        <c:gapWidth val="150"/>
        <c:axId val="187819784"/>
        <c:axId val="187820176"/>
      </c:barChart>
      <c:lineChart>
        <c:grouping val="standard"/>
        <c:varyColors val="0"/>
        <c:ser>
          <c:idx val="4"/>
          <c:order val="4"/>
          <c:tx>
            <c:v>Area Totals</c:v>
          </c:tx>
          <c:cat>
            <c:strRef>
              <c:f>Data!$A$9:$A$20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Data!$AB$9:$AB$20</c:f>
              <c:numCache>
                <c:formatCode>General</c:formatCode>
                <c:ptCount val="12"/>
                <c:pt idx="0">
                  <c:v>1</c:v>
                </c:pt>
                <c:pt idx="1">
                  <c:v>0</c:v>
                </c:pt>
                <c:pt idx="2">
                  <c:v>2</c:v>
                </c:pt>
                <c:pt idx="3">
                  <c:v>0</c:v>
                </c:pt>
                <c:pt idx="4">
                  <c:v>2</c:v>
                </c:pt>
                <c:pt idx="5">
                  <c:v>2</c:v>
                </c:pt>
                <c:pt idx="6">
                  <c:v>0</c:v>
                </c:pt>
                <c:pt idx="7">
                  <c:v>0</c:v>
                </c:pt>
                <c:pt idx="8">
                  <c:v>0</c:v>
                </c:pt>
                <c:pt idx="9">
                  <c:v>1</c:v>
                </c:pt>
                <c:pt idx="10">
                  <c:v>1</c:v>
                </c:pt>
                <c:pt idx="11">
                  <c:v>1</c:v>
                </c:pt>
              </c:numCache>
            </c:numRef>
          </c:val>
          <c:smooth val="0"/>
        </c:ser>
        <c:dLbls>
          <c:showLegendKey val="0"/>
          <c:showVal val="0"/>
          <c:showCatName val="0"/>
          <c:showSerName val="0"/>
          <c:showPercent val="0"/>
          <c:showBubbleSize val="0"/>
        </c:dLbls>
        <c:marker val="1"/>
        <c:smooth val="0"/>
        <c:axId val="187819784"/>
        <c:axId val="187820176"/>
      </c:lineChart>
      <c:catAx>
        <c:axId val="187819784"/>
        <c:scaling>
          <c:orientation val="minMax"/>
        </c:scaling>
        <c:delete val="0"/>
        <c:axPos val="b"/>
        <c:numFmt formatCode="General" sourceLinked="0"/>
        <c:majorTickMark val="out"/>
        <c:minorTickMark val="none"/>
        <c:tickLblPos val="nextTo"/>
        <c:crossAx val="187820176"/>
        <c:crosses val="autoZero"/>
        <c:auto val="1"/>
        <c:lblAlgn val="ctr"/>
        <c:lblOffset val="100"/>
        <c:noMultiLvlLbl val="0"/>
      </c:catAx>
      <c:valAx>
        <c:axId val="187820176"/>
        <c:scaling>
          <c:orientation val="minMax"/>
        </c:scaling>
        <c:delete val="0"/>
        <c:axPos val="l"/>
        <c:majorGridlines/>
        <c:title>
          <c:tx>
            <c:rich>
              <a:bodyPr rot="-5400000" vert="horz"/>
              <a:lstStyle/>
              <a:p>
                <a:pPr>
                  <a:defRPr/>
                </a:pPr>
                <a:r>
                  <a:rPr lang="en-US"/>
                  <a:t># of Events</a:t>
                </a:r>
              </a:p>
            </c:rich>
          </c:tx>
          <c:layout/>
          <c:overlay val="0"/>
        </c:title>
        <c:numFmt formatCode="General" sourceLinked="1"/>
        <c:majorTickMark val="out"/>
        <c:minorTickMark val="none"/>
        <c:tickLblPos val="nextTo"/>
        <c:crossAx val="187819784"/>
        <c:crosses val="autoZero"/>
        <c:crossBetween val="between"/>
      </c:valAx>
      <c:dTable>
        <c:showHorzBorder val="1"/>
        <c:showVertBorder val="1"/>
        <c:showOutline val="1"/>
        <c:showKeys val="1"/>
        <c:txPr>
          <a:bodyPr/>
          <a:lstStyle/>
          <a:p>
            <a:pPr rtl="0">
              <a:defRPr sz="900" baseline="0"/>
            </a:pPr>
            <a:endParaRPr lang="en-US"/>
          </a:p>
        </c:txPr>
      </c:dTable>
    </c:plotArea>
    <c:legend>
      <c:legendPos val="r"/>
      <c:layout>
        <c:manualLayout>
          <c:xMode val="edge"/>
          <c:yMode val="edge"/>
          <c:x val="0.81330702311393033"/>
          <c:y val="0.39542219139705981"/>
          <c:w val="0.18225258311041251"/>
          <c:h val="0.33482387664788049"/>
        </c:manualLayout>
      </c:layout>
      <c:overlay val="0"/>
      <c:txPr>
        <a:bodyPr/>
        <a:lstStyle/>
        <a:p>
          <a:pPr>
            <a:defRPr sz="900"/>
          </a:pPr>
          <a:endParaRPr lang="en-US"/>
        </a:p>
      </c:txPr>
    </c:legend>
    <c:plotVisOnly val="1"/>
    <c:dispBlanksAs val="gap"/>
    <c:showDLblsOverMax val="0"/>
  </c:chart>
  <c:printSettings>
    <c:headerFooter/>
    <c:pageMargins b="0.75" l="0.7" r="0.7" t="0.75" header="0.3" footer="0.3"/>
    <c:pageSetup orientation="landscape"/>
  </c:printSettings>
  <c:userShapes r:id="rId2"/>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Bakery</a:t>
            </a:r>
            <a:r>
              <a:rPr lang="en-US" baseline="0"/>
              <a:t> &amp; Deli</a:t>
            </a:r>
            <a:endParaRPr lang="en-US"/>
          </a:p>
        </c:rich>
      </c:tx>
      <c:layout/>
      <c:overlay val="0"/>
    </c:title>
    <c:autoTitleDeleted val="0"/>
    <c:plotArea>
      <c:layout>
        <c:manualLayout>
          <c:layoutTarget val="inner"/>
          <c:xMode val="edge"/>
          <c:yMode val="edge"/>
          <c:x val="0.16305811529138614"/>
          <c:y val="0.21281434330585902"/>
          <c:w val="0.64095759679563413"/>
          <c:h val="0.55409421569055206"/>
        </c:manualLayout>
      </c:layout>
      <c:barChart>
        <c:barDir val="col"/>
        <c:grouping val="clustered"/>
        <c:varyColors val="0"/>
        <c:ser>
          <c:idx val="0"/>
          <c:order val="0"/>
          <c:tx>
            <c:v>First Aid</c:v>
          </c:tx>
          <c:invertIfNegative val="0"/>
          <c:trendline>
            <c:spPr>
              <a:ln w="12700">
                <a:solidFill>
                  <a:srgbClr val="4F81BD"/>
                </a:solidFill>
              </a:ln>
            </c:spPr>
            <c:trendlineType val="linear"/>
            <c:dispRSqr val="0"/>
            <c:dispEq val="0"/>
          </c:trendline>
          <c:cat>
            <c:strRef>
              <c:f>Data!$A$9:$A$20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Data!$N$9:$N$20</c:f>
              <c:numCache>
                <c:formatCode>General</c:formatCode>
                <c:ptCount val="12"/>
                <c:pt idx="0">
                  <c:v>1</c:v>
                </c:pt>
                <c:pt idx="1">
                  <c:v>1</c:v>
                </c:pt>
                <c:pt idx="2">
                  <c:v>4</c:v>
                </c:pt>
                <c:pt idx="3">
                  <c:v>2</c:v>
                </c:pt>
                <c:pt idx="4">
                  <c:v>1</c:v>
                </c:pt>
                <c:pt idx="5">
                  <c:v>1</c:v>
                </c:pt>
                <c:pt idx="6">
                  <c:v>1</c:v>
                </c:pt>
                <c:pt idx="7">
                  <c:v>2</c:v>
                </c:pt>
                <c:pt idx="8">
                  <c:v>3</c:v>
                </c:pt>
                <c:pt idx="9">
                  <c:v>4</c:v>
                </c:pt>
                <c:pt idx="10">
                  <c:v>5</c:v>
                </c:pt>
                <c:pt idx="11">
                  <c:v>6</c:v>
                </c:pt>
              </c:numCache>
            </c:numRef>
          </c:val>
        </c:ser>
        <c:ser>
          <c:idx val="1"/>
          <c:order val="1"/>
          <c:tx>
            <c:v>Medical Aid</c:v>
          </c:tx>
          <c:spPr>
            <a:solidFill>
              <a:srgbClr val="FFC000"/>
            </a:solidFill>
          </c:spPr>
          <c:invertIfNegative val="0"/>
          <c:trendline>
            <c:spPr>
              <a:ln w="12700">
                <a:solidFill>
                  <a:srgbClr val="FFC000"/>
                </a:solidFill>
              </a:ln>
            </c:spPr>
            <c:trendlineType val="linear"/>
            <c:dispRSqr val="0"/>
            <c:dispEq val="0"/>
          </c:trendline>
          <c:cat>
            <c:strRef>
              <c:f>Data!$A$9:$A$20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Data!$O$9:$O$20</c:f>
              <c:numCache>
                <c:formatCode>General</c:formatCode>
                <c:ptCount val="12"/>
                <c:pt idx="0">
                  <c:v>0</c:v>
                </c:pt>
                <c:pt idx="1">
                  <c:v>0</c:v>
                </c:pt>
                <c:pt idx="2">
                  <c:v>0</c:v>
                </c:pt>
                <c:pt idx="3">
                  <c:v>0</c:v>
                </c:pt>
                <c:pt idx="4">
                  <c:v>1</c:v>
                </c:pt>
                <c:pt idx="5">
                  <c:v>1</c:v>
                </c:pt>
                <c:pt idx="6">
                  <c:v>0</c:v>
                </c:pt>
                <c:pt idx="7">
                  <c:v>0</c:v>
                </c:pt>
                <c:pt idx="8">
                  <c:v>0</c:v>
                </c:pt>
                <c:pt idx="9">
                  <c:v>1</c:v>
                </c:pt>
                <c:pt idx="10">
                  <c:v>2</c:v>
                </c:pt>
                <c:pt idx="11">
                  <c:v>2</c:v>
                </c:pt>
              </c:numCache>
            </c:numRef>
          </c:val>
        </c:ser>
        <c:ser>
          <c:idx val="2"/>
          <c:order val="2"/>
          <c:tx>
            <c:v>Lost Time</c:v>
          </c:tx>
          <c:spPr>
            <a:solidFill>
              <a:srgbClr val="FF0000"/>
            </a:solidFill>
            <a:ln>
              <a:noFill/>
            </a:ln>
          </c:spPr>
          <c:invertIfNegative val="0"/>
          <c:trendline>
            <c:spPr>
              <a:ln w="12700">
                <a:solidFill>
                  <a:srgbClr val="FF0000"/>
                </a:solidFill>
              </a:ln>
            </c:spPr>
            <c:trendlineType val="linear"/>
            <c:dispRSqr val="0"/>
            <c:dispEq val="0"/>
          </c:trendline>
          <c:cat>
            <c:strRef>
              <c:f>Data!$A$9:$A$20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Data!$P$9:$P$20</c:f>
              <c:numCache>
                <c:formatCode>General</c:formatCode>
                <c:ptCount val="12"/>
                <c:pt idx="0">
                  <c:v>0</c:v>
                </c:pt>
                <c:pt idx="1">
                  <c:v>0</c:v>
                </c:pt>
                <c:pt idx="2">
                  <c:v>0</c:v>
                </c:pt>
                <c:pt idx="3">
                  <c:v>0</c:v>
                </c:pt>
                <c:pt idx="4">
                  <c:v>0</c:v>
                </c:pt>
                <c:pt idx="5">
                  <c:v>0</c:v>
                </c:pt>
                <c:pt idx="6">
                  <c:v>0</c:v>
                </c:pt>
                <c:pt idx="7">
                  <c:v>0</c:v>
                </c:pt>
                <c:pt idx="8">
                  <c:v>0</c:v>
                </c:pt>
                <c:pt idx="9">
                  <c:v>0</c:v>
                </c:pt>
                <c:pt idx="10">
                  <c:v>1</c:v>
                </c:pt>
                <c:pt idx="11">
                  <c:v>1</c:v>
                </c:pt>
              </c:numCache>
            </c:numRef>
          </c:val>
        </c:ser>
        <c:dLbls>
          <c:showLegendKey val="0"/>
          <c:showVal val="0"/>
          <c:showCatName val="0"/>
          <c:showSerName val="0"/>
          <c:showPercent val="0"/>
          <c:showBubbleSize val="0"/>
        </c:dLbls>
        <c:gapWidth val="150"/>
        <c:axId val="295313992"/>
        <c:axId val="295314384"/>
      </c:barChart>
      <c:catAx>
        <c:axId val="295313992"/>
        <c:scaling>
          <c:orientation val="minMax"/>
        </c:scaling>
        <c:delete val="0"/>
        <c:axPos val="b"/>
        <c:numFmt formatCode="General" sourceLinked="0"/>
        <c:majorTickMark val="out"/>
        <c:minorTickMark val="none"/>
        <c:tickLblPos val="nextTo"/>
        <c:crossAx val="295314384"/>
        <c:crosses val="autoZero"/>
        <c:auto val="1"/>
        <c:lblAlgn val="ctr"/>
        <c:lblOffset val="100"/>
        <c:noMultiLvlLbl val="0"/>
      </c:catAx>
      <c:valAx>
        <c:axId val="295314384"/>
        <c:scaling>
          <c:orientation val="minMax"/>
        </c:scaling>
        <c:delete val="0"/>
        <c:axPos val="l"/>
        <c:majorGridlines/>
        <c:title>
          <c:tx>
            <c:rich>
              <a:bodyPr rot="-5400000" vert="horz"/>
              <a:lstStyle/>
              <a:p>
                <a:pPr>
                  <a:defRPr/>
                </a:pPr>
                <a:r>
                  <a:rPr lang="en-US"/>
                  <a:t># of Events</a:t>
                </a:r>
              </a:p>
            </c:rich>
          </c:tx>
          <c:layout/>
          <c:overlay val="0"/>
        </c:title>
        <c:numFmt formatCode="General" sourceLinked="1"/>
        <c:majorTickMark val="out"/>
        <c:minorTickMark val="none"/>
        <c:tickLblPos val="nextTo"/>
        <c:crossAx val="295313992"/>
        <c:crosses val="autoZero"/>
        <c:crossBetween val="between"/>
      </c:valAx>
      <c:dTable>
        <c:showHorzBorder val="1"/>
        <c:showVertBorder val="1"/>
        <c:showOutline val="1"/>
        <c:showKeys val="1"/>
      </c:dTable>
    </c:plotArea>
    <c:legend>
      <c:legendPos val="r"/>
      <c:layout/>
      <c:overlay val="0"/>
    </c:legend>
    <c:plotVisOnly val="1"/>
    <c:dispBlanksAs val="gap"/>
    <c:showDLblsOverMax val="0"/>
  </c:chart>
  <c:userShapes r:id="rId2"/>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ctr" rtl="0">
              <a:defRPr lang="en-US" sz="1400" b="1" i="0" u="none" strike="noStrike" kern="1200" baseline="0">
                <a:solidFill>
                  <a:sysClr val="windowText" lastClr="000000"/>
                </a:solidFill>
                <a:latin typeface="+mn-lt"/>
                <a:ea typeface="+mn-ea"/>
                <a:cs typeface="+mn-cs"/>
              </a:defRPr>
            </a:pPr>
            <a:r>
              <a:rPr lang="en-US" sz="1400" b="1" i="0" u="none" strike="noStrike" kern="1200" baseline="0">
                <a:solidFill>
                  <a:sysClr val="windowText" lastClr="000000"/>
                </a:solidFill>
                <a:latin typeface="+mn-lt"/>
                <a:ea typeface="+mn-ea"/>
                <a:cs typeface="+mn-cs"/>
              </a:rPr>
              <a:t>Site - 2015 Lost Time</a:t>
            </a:r>
          </a:p>
        </c:rich>
      </c:tx>
      <c:layout>
        <c:manualLayout>
          <c:xMode val="edge"/>
          <c:yMode val="edge"/>
          <c:x val="0.27676967201336211"/>
          <c:y val="4.145077720207254E-2"/>
        </c:manualLayout>
      </c:layout>
      <c:overlay val="0"/>
    </c:title>
    <c:autoTitleDeleted val="0"/>
    <c:plotArea>
      <c:layout>
        <c:manualLayout>
          <c:layoutTarget val="inner"/>
          <c:xMode val="edge"/>
          <c:yMode val="edge"/>
          <c:x val="0.16305811529138614"/>
          <c:y val="0.21281434330585902"/>
          <c:w val="0.64095759679563413"/>
          <c:h val="0.55409421569055206"/>
        </c:manualLayout>
      </c:layout>
      <c:barChart>
        <c:barDir val="col"/>
        <c:grouping val="clustered"/>
        <c:varyColors val="0"/>
        <c:ser>
          <c:idx val="0"/>
          <c:order val="0"/>
          <c:tx>
            <c:v>Lost Time</c:v>
          </c:tx>
          <c:invertIfNegative val="0"/>
          <c:trendline>
            <c:trendlineType val="linear"/>
            <c:dispRSqr val="0"/>
            <c:dispEq val="0"/>
          </c:trendline>
          <c:val>
            <c:numRef>
              <c:f>Data!$AE$9:$AE$20</c:f>
              <c:numCache>
                <c:formatCode>General</c:formatCode>
                <c:ptCount val="12"/>
                <c:pt idx="0">
                  <c:v>4</c:v>
                </c:pt>
                <c:pt idx="1">
                  <c:v>2</c:v>
                </c:pt>
                <c:pt idx="2">
                  <c:v>5</c:v>
                </c:pt>
                <c:pt idx="3">
                  <c:v>0</c:v>
                </c:pt>
                <c:pt idx="4">
                  <c:v>4</c:v>
                </c:pt>
                <c:pt idx="5">
                  <c:v>4</c:v>
                </c:pt>
                <c:pt idx="6">
                  <c:v>1</c:v>
                </c:pt>
                <c:pt idx="7">
                  <c:v>1</c:v>
                </c:pt>
                <c:pt idx="8">
                  <c:v>0</c:v>
                </c:pt>
                <c:pt idx="9">
                  <c:v>1</c:v>
                </c:pt>
                <c:pt idx="10">
                  <c:v>1</c:v>
                </c:pt>
                <c:pt idx="11">
                  <c:v>1</c:v>
                </c:pt>
              </c:numCache>
            </c:numRef>
          </c:val>
        </c:ser>
        <c:dLbls>
          <c:showLegendKey val="0"/>
          <c:showVal val="0"/>
          <c:showCatName val="0"/>
          <c:showSerName val="0"/>
          <c:showPercent val="0"/>
          <c:showBubbleSize val="0"/>
        </c:dLbls>
        <c:gapWidth val="150"/>
        <c:axId val="186601184"/>
        <c:axId val="186601576"/>
      </c:barChart>
      <c:catAx>
        <c:axId val="186601184"/>
        <c:scaling>
          <c:orientation val="minMax"/>
        </c:scaling>
        <c:delete val="0"/>
        <c:axPos val="b"/>
        <c:majorTickMark val="out"/>
        <c:minorTickMark val="none"/>
        <c:tickLblPos val="nextTo"/>
        <c:crossAx val="186601576"/>
        <c:crosses val="autoZero"/>
        <c:auto val="1"/>
        <c:lblAlgn val="ctr"/>
        <c:lblOffset val="100"/>
        <c:noMultiLvlLbl val="0"/>
      </c:catAx>
      <c:valAx>
        <c:axId val="186601576"/>
        <c:scaling>
          <c:orientation val="minMax"/>
          <c:max val="9"/>
        </c:scaling>
        <c:delete val="0"/>
        <c:axPos val="l"/>
        <c:majorGridlines/>
        <c:title>
          <c:tx>
            <c:rich>
              <a:bodyPr rot="-5400000" vert="horz"/>
              <a:lstStyle/>
              <a:p>
                <a:pPr>
                  <a:defRPr/>
                </a:pPr>
                <a:r>
                  <a:rPr lang="en-US"/>
                  <a:t># of Events</a:t>
                </a:r>
              </a:p>
            </c:rich>
          </c:tx>
          <c:layout/>
          <c:overlay val="0"/>
        </c:title>
        <c:numFmt formatCode="General" sourceLinked="1"/>
        <c:majorTickMark val="out"/>
        <c:minorTickMark val="none"/>
        <c:tickLblPos val="nextTo"/>
        <c:crossAx val="186601184"/>
        <c:crosses val="autoZero"/>
        <c:crossBetween val="between"/>
      </c:valAx>
      <c:dTable>
        <c:showHorzBorder val="1"/>
        <c:showVertBorder val="1"/>
        <c:showOutline val="1"/>
        <c:showKeys val="1"/>
        <c:txPr>
          <a:bodyPr/>
          <a:lstStyle/>
          <a:p>
            <a:pPr rtl="0">
              <a:defRPr sz="900" baseline="0"/>
            </a:pPr>
            <a:endParaRPr lang="en-US"/>
          </a:p>
        </c:txPr>
      </c:dTable>
    </c:plotArea>
    <c:legend>
      <c:legendPos val="r"/>
      <c:layout/>
      <c:overlay val="0"/>
      <c:txPr>
        <a:bodyPr/>
        <a:lstStyle/>
        <a:p>
          <a:pPr>
            <a:defRPr sz="900"/>
          </a:pPr>
          <a:endParaRPr lang="en-US"/>
        </a:p>
      </c:txPr>
    </c:legend>
    <c:plotVisOnly val="1"/>
    <c:dispBlanksAs val="gap"/>
    <c:showDLblsOverMax val="0"/>
  </c:chart>
  <c:printSettings>
    <c:headerFooter/>
    <c:pageMargins b="0.75" l="0.7" r="0.7" t="0.75" header="0.3" footer="0.3"/>
    <c:pageSetup/>
  </c:printSettings>
  <c:userShapes r:id="rId2"/>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Cashiers</a:t>
            </a:r>
          </a:p>
        </c:rich>
      </c:tx>
      <c:layout/>
      <c:overlay val="0"/>
    </c:title>
    <c:autoTitleDeleted val="0"/>
    <c:plotArea>
      <c:layout>
        <c:manualLayout>
          <c:layoutTarget val="inner"/>
          <c:xMode val="edge"/>
          <c:yMode val="edge"/>
          <c:x val="0.16305811529138614"/>
          <c:y val="0.21281434330585902"/>
          <c:w val="0.64095759679563413"/>
          <c:h val="0.55409421569055206"/>
        </c:manualLayout>
      </c:layout>
      <c:barChart>
        <c:barDir val="col"/>
        <c:grouping val="clustered"/>
        <c:varyColors val="0"/>
        <c:ser>
          <c:idx val="0"/>
          <c:order val="0"/>
          <c:tx>
            <c:strRef>
              <c:f>Data!$Q$8</c:f>
              <c:strCache>
                <c:ptCount val="1"/>
                <c:pt idx="0">
                  <c:v>First Aid </c:v>
                </c:pt>
              </c:strCache>
            </c:strRef>
          </c:tx>
          <c:invertIfNegative val="0"/>
          <c:val>
            <c:numRef>
              <c:f>Data!$Q$9:$Q$20</c:f>
              <c:numCache>
                <c:formatCode>General</c:formatCode>
                <c:ptCount val="12"/>
                <c:pt idx="0">
                  <c:v>0</c:v>
                </c:pt>
                <c:pt idx="1">
                  <c:v>0</c:v>
                </c:pt>
                <c:pt idx="2">
                  <c:v>0</c:v>
                </c:pt>
                <c:pt idx="3">
                  <c:v>0</c:v>
                </c:pt>
                <c:pt idx="4">
                  <c:v>0</c:v>
                </c:pt>
                <c:pt idx="5">
                  <c:v>1</c:v>
                </c:pt>
                <c:pt idx="6">
                  <c:v>2</c:v>
                </c:pt>
                <c:pt idx="7">
                  <c:v>3</c:v>
                </c:pt>
                <c:pt idx="8">
                  <c:v>3</c:v>
                </c:pt>
                <c:pt idx="9">
                  <c:v>4</c:v>
                </c:pt>
                <c:pt idx="10">
                  <c:v>5</c:v>
                </c:pt>
                <c:pt idx="11">
                  <c:v>6</c:v>
                </c:pt>
              </c:numCache>
            </c:numRef>
          </c:val>
        </c:ser>
        <c:ser>
          <c:idx val="1"/>
          <c:order val="1"/>
          <c:tx>
            <c:strRef>
              <c:f>Data!$R$8</c:f>
              <c:strCache>
                <c:ptCount val="1"/>
                <c:pt idx="0">
                  <c:v>Medical Aid</c:v>
                </c:pt>
              </c:strCache>
            </c:strRef>
          </c:tx>
          <c:spPr>
            <a:solidFill>
              <a:srgbClr val="FFC000"/>
            </a:solidFill>
          </c:spPr>
          <c:invertIfNegative val="0"/>
          <c:val>
            <c:numRef>
              <c:f>Data!$R$9:$R$20</c:f>
              <c:numCache>
                <c:formatCode>General</c:formatCode>
                <c:ptCount val="12"/>
                <c:pt idx="0">
                  <c:v>0</c:v>
                </c:pt>
                <c:pt idx="1">
                  <c:v>0</c:v>
                </c:pt>
                <c:pt idx="2">
                  <c:v>0</c:v>
                </c:pt>
                <c:pt idx="3">
                  <c:v>0</c:v>
                </c:pt>
                <c:pt idx="4">
                  <c:v>0</c:v>
                </c:pt>
                <c:pt idx="5">
                  <c:v>0</c:v>
                </c:pt>
                <c:pt idx="6">
                  <c:v>0</c:v>
                </c:pt>
                <c:pt idx="7">
                  <c:v>2</c:v>
                </c:pt>
                <c:pt idx="8">
                  <c:v>2</c:v>
                </c:pt>
                <c:pt idx="9">
                  <c:v>3</c:v>
                </c:pt>
                <c:pt idx="10">
                  <c:v>2</c:v>
                </c:pt>
                <c:pt idx="11">
                  <c:v>3</c:v>
                </c:pt>
              </c:numCache>
            </c:numRef>
          </c:val>
        </c:ser>
        <c:ser>
          <c:idx val="2"/>
          <c:order val="2"/>
          <c:tx>
            <c:strRef>
              <c:f>Data!$S$8</c:f>
              <c:strCache>
                <c:ptCount val="1"/>
                <c:pt idx="0">
                  <c:v>Lost Time</c:v>
                </c:pt>
              </c:strCache>
            </c:strRef>
          </c:tx>
          <c:spPr>
            <a:solidFill>
              <a:srgbClr val="FF0000"/>
            </a:solidFill>
          </c:spPr>
          <c:invertIfNegative val="0"/>
          <c:val>
            <c:numRef>
              <c:f>Data!$S$9:$S$20</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1</c:v>
                </c:pt>
              </c:numCache>
            </c:numRef>
          </c:val>
        </c:ser>
        <c:dLbls>
          <c:showLegendKey val="0"/>
          <c:showVal val="0"/>
          <c:showCatName val="0"/>
          <c:showSerName val="0"/>
          <c:showPercent val="0"/>
          <c:showBubbleSize val="0"/>
        </c:dLbls>
        <c:gapWidth val="150"/>
        <c:axId val="295315952"/>
        <c:axId val="295316344"/>
      </c:barChart>
      <c:catAx>
        <c:axId val="295315952"/>
        <c:scaling>
          <c:orientation val="minMax"/>
        </c:scaling>
        <c:delete val="0"/>
        <c:axPos val="b"/>
        <c:majorTickMark val="out"/>
        <c:minorTickMark val="none"/>
        <c:tickLblPos val="nextTo"/>
        <c:crossAx val="295316344"/>
        <c:crosses val="autoZero"/>
        <c:auto val="1"/>
        <c:lblAlgn val="ctr"/>
        <c:lblOffset val="100"/>
        <c:noMultiLvlLbl val="0"/>
      </c:catAx>
      <c:valAx>
        <c:axId val="295316344"/>
        <c:scaling>
          <c:orientation val="minMax"/>
        </c:scaling>
        <c:delete val="0"/>
        <c:axPos val="l"/>
        <c:majorGridlines/>
        <c:title>
          <c:tx>
            <c:rich>
              <a:bodyPr rot="-5400000" vert="horz"/>
              <a:lstStyle/>
              <a:p>
                <a:pPr>
                  <a:defRPr/>
                </a:pPr>
                <a:r>
                  <a:rPr lang="en-US"/>
                  <a:t># of Events</a:t>
                </a:r>
              </a:p>
            </c:rich>
          </c:tx>
          <c:layout/>
          <c:overlay val="0"/>
        </c:title>
        <c:numFmt formatCode="General" sourceLinked="1"/>
        <c:majorTickMark val="out"/>
        <c:minorTickMark val="none"/>
        <c:tickLblPos val="nextTo"/>
        <c:crossAx val="295315952"/>
        <c:crosses val="autoZero"/>
        <c:crossBetween val="between"/>
      </c:valAx>
      <c:dTable>
        <c:showHorzBorder val="1"/>
        <c:showVertBorder val="1"/>
        <c:showOutline val="1"/>
        <c:showKeys val="1"/>
      </c:dTable>
    </c:plotArea>
    <c:legend>
      <c:legendPos val="r"/>
      <c:layout/>
      <c:overlay val="0"/>
    </c:legend>
    <c:plotVisOnly val="1"/>
    <c:dispBlanksAs val="gap"/>
    <c:showDLblsOverMax val="0"/>
  </c:chart>
  <c:userShapes r:id="rId2"/>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Produce</a:t>
            </a:r>
          </a:p>
        </c:rich>
      </c:tx>
      <c:layout/>
      <c:overlay val="0"/>
    </c:title>
    <c:autoTitleDeleted val="0"/>
    <c:plotArea>
      <c:layout>
        <c:manualLayout>
          <c:layoutTarget val="inner"/>
          <c:xMode val="edge"/>
          <c:yMode val="edge"/>
          <c:x val="0.16305811529138614"/>
          <c:y val="0.21281434330585902"/>
          <c:w val="0.64095759679563413"/>
          <c:h val="0.55409421569055206"/>
        </c:manualLayout>
      </c:layout>
      <c:barChart>
        <c:barDir val="col"/>
        <c:grouping val="clustered"/>
        <c:varyColors val="0"/>
        <c:ser>
          <c:idx val="0"/>
          <c:order val="0"/>
          <c:tx>
            <c:v>First Aid</c:v>
          </c:tx>
          <c:invertIfNegative val="0"/>
          <c:cat>
            <c:strRef>
              <c:f>Data!$A$9:$A$20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Data!$T$9:$T$20</c:f>
              <c:numCache>
                <c:formatCode>General</c:formatCode>
                <c:ptCount val="12"/>
                <c:pt idx="0">
                  <c:v>2</c:v>
                </c:pt>
                <c:pt idx="1">
                  <c:v>1</c:v>
                </c:pt>
                <c:pt idx="2">
                  <c:v>2</c:v>
                </c:pt>
                <c:pt idx="3">
                  <c:v>2</c:v>
                </c:pt>
                <c:pt idx="4">
                  <c:v>1</c:v>
                </c:pt>
                <c:pt idx="5">
                  <c:v>1</c:v>
                </c:pt>
                <c:pt idx="6">
                  <c:v>0</c:v>
                </c:pt>
                <c:pt idx="7">
                  <c:v>0</c:v>
                </c:pt>
                <c:pt idx="8">
                  <c:v>0</c:v>
                </c:pt>
                <c:pt idx="9">
                  <c:v>1</c:v>
                </c:pt>
                <c:pt idx="10">
                  <c:v>0</c:v>
                </c:pt>
                <c:pt idx="11">
                  <c:v>0</c:v>
                </c:pt>
              </c:numCache>
            </c:numRef>
          </c:val>
        </c:ser>
        <c:ser>
          <c:idx val="1"/>
          <c:order val="1"/>
          <c:tx>
            <c:v>Medical Aid</c:v>
          </c:tx>
          <c:spPr>
            <a:solidFill>
              <a:srgbClr val="FFC000"/>
            </a:solidFill>
          </c:spPr>
          <c:invertIfNegative val="0"/>
          <c:cat>
            <c:strRef>
              <c:f>Data!$A$9:$A$20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Data!$U$9:$U$20</c:f>
              <c:numCache>
                <c:formatCode>General</c:formatCode>
                <c:ptCount val="12"/>
                <c:pt idx="0">
                  <c:v>1</c:v>
                </c:pt>
                <c:pt idx="1">
                  <c:v>1</c:v>
                </c:pt>
                <c:pt idx="2">
                  <c:v>1</c:v>
                </c:pt>
                <c:pt idx="3">
                  <c:v>0</c:v>
                </c:pt>
                <c:pt idx="4">
                  <c:v>1</c:v>
                </c:pt>
                <c:pt idx="5">
                  <c:v>1</c:v>
                </c:pt>
                <c:pt idx="6">
                  <c:v>0</c:v>
                </c:pt>
                <c:pt idx="7">
                  <c:v>0</c:v>
                </c:pt>
                <c:pt idx="8">
                  <c:v>0</c:v>
                </c:pt>
                <c:pt idx="9">
                  <c:v>0</c:v>
                </c:pt>
                <c:pt idx="10">
                  <c:v>0</c:v>
                </c:pt>
                <c:pt idx="11">
                  <c:v>0</c:v>
                </c:pt>
              </c:numCache>
            </c:numRef>
          </c:val>
        </c:ser>
        <c:ser>
          <c:idx val="2"/>
          <c:order val="2"/>
          <c:tx>
            <c:v>Lost Time</c:v>
          </c:tx>
          <c:spPr>
            <a:solidFill>
              <a:srgbClr val="FF0000"/>
            </a:solidFill>
          </c:spPr>
          <c:invertIfNegative val="0"/>
          <c:cat>
            <c:strRef>
              <c:f>Data!$A$9:$A$20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Data!$V$9:$V$20</c:f>
              <c:numCache>
                <c:formatCode>General</c:formatCode>
                <c:ptCount val="12"/>
                <c:pt idx="0">
                  <c:v>1</c:v>
                </c:pt>
                <c:pt idx="1">
                  <c:v>0</c:v>
                </c:pt>
                <c:pt idx="2">
                  <c:v>1</c:v>
                </c:pt>
                <c:pt idx="3">
                  <c:v>0</c:v>
                </c:pt>
                <c:pt idx="4">
                  <c:v>1</c:v>
                </c:pt>
                <c:pt idx="5">
                  <c:v>1</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50"/>
        <c:axId val="295501080"/>
        <c:axId val="295501472"/>
      </c:barChart>
      <c:catAx>
        <c:axId val="295501080"/>
        <c:scaling>
          <c:orientation val="minMax"/>
        </c:scaling>
        <c:delete val="0"/>
        <c:axPos val="b"/>
        <c:numFmt formatCode="General" sourceLinked="0"/>
        <c:majorTickMark val="out"/>
        <c:minorTickMark val="none"/>
        <c:tickLblPos val="nextTo"/>
        <c:crossAx val="295501472"/>
        <c:crosses val="autoZero"/>
        <c:auto val="1"/>
        <c:lblAlgn val="ctr"/>
        <c:lblOffset val="100"/>
        <c:noMultiLvlLbl val="0"/>
      </c:catAx>
      <c:valAx>
        <c:axId val="295501472"/>
        <c:scaling>
          <c:orientation val="minMax"/>
        </c:scaling>
        <c:delete val="0"/>
        <c:axPos val="l"/>
        <c:majorGridlines/>
        <c:title>
          <c:tx>
            <c:rich>
              <a:bodyPr rot="-5400000" vert="horz"/>
              <a:lstStyle/>
              <a:p>
                <a:pPr>
                  <a:defRPr/>
                </a:pPr>
                <a:r>
                  <a:rPr lang="en-US"/>
                  <a:t># of Events</a:t>
                </a:r>
              </a:p>
            </c:rich>
          </c:tx>
          <c:layout/>
          <c:overlay val="0"/>
        </c:title>
        <c:numFmt formatCode="General" sourceLinked="1"/>
        <c:majorTickMark val="out"/>
        <c:minorTickMark val="none"/>
        <c:tickLblPos val="nextTo"/>
        <c:crossAx val="295501080"/>
        <c:crosses val="autoZero"/>
        <c:crossBetween val="between"/>
      </c:valAx>
      <c:dTable>
        <c:showHorzBorder val="1"/>
        <c:showVertBorder val="1"/>
        <c:showOutline val="1"/>
        <c:showKeys val="1"/>
      </c:dTable>
    </c:plotArea>
    <c:legend>
      <c:legendPos val="r"/>
      <c:layout/>
      <c:overlay val="0"/>
    </c:legend>
    <c:plotVisOnly val="1"/>
    <c:dispBlanksAs val="gap"/>
    <c:showDLblsOverMax val="0"/>
  </c:chart>
  <c:userShapes r:id="rId2"/>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Meat </a:t>
            </a:r>
          </a:p>
        </c:rich>
      </c:tx>
      <c:layout/>
      <c:overlay val="0"/>
    </c:title>
    <c:autoTitleDeleted val="0"/>
    <c:plotArea>
      <c:layout>
        <c:manualLayout>
          <c:layoutTarget val="inner"/>
          <c:xMode val="edge"/>
          <c:yMode val="edge"/>
          <c:x val="0.16305811529138614"/>
          <c:y val="0.21281434330585902"/>
          <c:w val="0.64095759679563413"/>
          <c:h val="0.55409421569055206"/>
        </c:manualLayout>
      </c:layout>
      <c:barChart>
        <c:barDir val="col"/>
        <c:grouping val="clustered"/>
        <c:varyColors val="0"/>
        <c:ser>
          <c:idx val="0"/>
          <c:order val="0"/>
          <c:tx>
            <c:strRef>
              <c:f>Data!$W$8</c:f>
              <c:strCache>
                <c:ptCount val="1"/>
                <c:pt idx="0">
                  <c:v>First Aid </c:v>
                </c:pt>
              </c:strCache>
            </c:strRef>
          </c:tx>
          <c:invertIfNegative val="0"/>
          <c:val>
            <c:numRef>
              <c:f>Data!$W$9:$W$20</c:f>
              <c:numCache>
                <c:formatCode>General</c:formatCode>
                <c:ptCount val="12"/>
                <c:pt idx="0">
                  <c:v>2</c:v>
                </c:pt>
                <c:pt idx="1">
                  <c:v>2</c:v>
                </c:pt>
                <c:pt idx="2">
                  <c:v>1</c:v>
                </c:pt>
                <c:pt idx="3">
                  <c:v>2</c:v>
                </c:pt>
                <c:pt idx="4">
                  <c:v>1</c:v>
                </c:pt>
                <c:pt idx="5">
                  <c:v>2</c:v>
                </c:pt>
                <c:pt idx="6">
                  <c:v>1</c:v>
                </c:pt>
                <c:pt idx="7">
                  <c:v>2</c:v>
                </c:pt>
                <c:pt idx="8">
                  <c:v>1</c:v>
                </c:pt>
                <c:pt idx="9">
                  <c:v>2</c:v>
                </c:pt>
                <c:pt idx="10">
                  <c:v>0</c:v>
                </c:pt>
                <c:pt idx="11">
                  <c:v>1</c:v>
                </c:pt>
              </c:numCache>
            </c:numRef>
          </c:val>
        </c:ser>
        <c:ser>
          <c:idx val="1"/>
          <c:order val="1"/>
          <c:tx>
            <c:strRef>
              <c:f>Data!$X$8</c:f>
              <c:strCache>
                <c:ptCount val="1"/>
                <c:pt idx="0">
                  <c:v>Medical Aid</c:v>
                </c:pt>
              </c:strCache>
            </c:strRef>
          </c:tx>
          <c:spPr>
            <a:solidFill>
              <a:srgbClr val="FFC000"/>
            </a:solidFill>
          </c:spPr>
          <c:invertIfNegative val="0"/>
          <c:val>
            <c:numRef>
              <c:f>Data!$X$9:$X$20</c:f>
              <c:numCache>
                <c:formatCode>General</c:formatCode>
                <c:ptCount val="12"/>
                <c:pt idx="0">
                  <c:v>1</c:v>
                </c:pt>
                <c:pt idx="1">
                  <c:v>0</c:v>
                </c:pt>
                <c:pt idx="2">
                  <c:v>1</c:v>
                </c:pt>
                <c:pt idx="3">
                  <c:v>0</c:v>
                </c:pt>
                <c:pt idx="4">
                  <c:v>1</c:v>
                </c:pt>
                <c:pt idx="5">
                  <c:v>1</c:v>
                </c:pt>
                <c:pt idx="6">
                  <c:v>0</c:v>
                </c:pt>
                <c:pt idx="7">
                  <c:v>0</c:v>
                </c:pt>
                <c:pt idx="8">
                  <c:v>0</c:v>
                </c:pt>
                <c:pt idx="9">
                  <c:v>0</c:v>
                </c:pt>
                <c:pt idx="10">
                  <c:v>1</c:v>
                </c:pt>
                <c:pt idx="11">
                  <c:v>0</c:v>
                </c:pt>
              </c:numCache>
            </c:numRef>
          </c:val>
        </c:ser>
        <c:ser>
          <c:idx val="2"/>
          <c:order val="2"/>
          <c:tx>
            <c:strRef>
              <c:f>Data!$Y$8</c:f>
              <c:strCache>
                <c:ptCount val="1"/>
                <c:pt idx="0">
                  <c:v>Lost Time</c:v>
                </c:pt>
              </c:strCache>
            </c:strRef>
          </c:tx>
          <c:spPr>
            <a:solidFill>
              <a:srgbClr val="FF0000"/>
            </a:solidFill>
          </c:spPr>
          <c:invertIfNegative val="0"/>
          <c:val>
            <c:numRef>
              <c:f>Data!$Y$9:$Y$20</c:f>
              <c:numCache>
                <c:formatCode>General</c:formatCode>
                <c:ptCount val="12"/>
                <c:pt idx="0">
                  <c:v>0</c:v>
                </c:pt>
                <c:pt idx="1">
                  <c:v>0</c:v>
                </c:pt>
                <c:pt idx="2">
                  <c:v>1</c:v>
                </c:pt>
                <c:pt idx="3">
                  <c:v>0</c:v>
                </c:pt>
                <c:pt idx="4">
                  <c:v>1</c:v>
                </c:pt>
                <c:pt idx="5">
                  <c:v>1</c:v>
                </c:pt>
                <c:pt idx="6">
                  <c:v>0</c:v>
                </c:pt>
                <c:pt idx="7">
                  <c:v>0</c:v>
                </c:pt>
                <c:pt idx="8">
                  <c:v>0</c:v>
                </c:pt>
                <c:pt idx="9">
                  <c:v>1</c:v>
                </c:pt>
                <c:pt idx="10">
                  <c:v>1</c:v>
                </c:pt>
                <c:pt idx="11">
                  <c:v>0</c:v>
                </c:pt>
              </c:numCache>
            </c:numRef>
          </c:val>
        </c:ser>
        <c:dLbls>
          <c:showLegendKey val="0"/>
          <c:showVal val="0"/>
          <c:showCatName val="0"/>
          <c:showSerName val="0"/>
          <c:showPercent val="0"/>
          <c:showBubbleSize val="0"/>
        </c:dLbls>
        <c:gapWidth val="150"/>
        <c:axId val="295502648"/>
        <c:axId val="295503040"/>
      </c:barChart>
      <c:catAx>
        <c:axId val="295502648"/>
        <c:scaling>
          <c:orientation val="minMax"/>
        </c:scaling>
        <c:delete val="0"/>
        <c:axPos val="b"/>
        <c:majorTickMark val="out"/>
        <c:minorTickMark val="none"/>
        <c:tickLblPos val="nextTo"/>
        <c:crossAx val="295503040"/>
        <c:crosses val="autoZero"/>
        <c:auto val="1"/>
        <c:lblAlgn val="ctr"/>
        <c:lblOffset val="100"/>
        <c:noMultiLvlLbl val="0"/>
      </c:catAx>
      <c:valAx>
        <c:axId val="295503040"/>
        <c:scaling>
          <c:orientation val="minMax"/>
        </c:scaling>
        <c:delete val="0"/>
        <c:axPos val="l"/>
        <c:majorGridlines/>
        <c:title>
          <c:tx>
            <c:rich>
              <a:bodyPr rot="-5400000" vert="horz"/>
              <a:lstStyle/>
              <a:p>
                <a:pPr>
                  <a:defRPr/>
                </a:pPr>
                <a:r>
                  <a:rPr lang="en-US"/>
                  <a:t># of Events</a:t>
                </a:r>
              </a:p>
            </c:rich>
          </c:tx>
          <c:layout/>
          <c:overlay val="0"/>
        </c:title>
        <c:numFmt formatCode="General" sourceLinked="1"/>
        <c:majorTickMark val="out"/>
        <c:minorTickMark val="none"/>
        <c:tickLblPos val="nextTo"/>
        <c:crossAx val="295502648"/>
        <c:crosses val="autoZero"/>
        <c:crossBetween val="between"/>
      </c:valAx>
      <c:dTable>
        <c:showHorzBorder val="1"/>
        <c:showVertBorder val="1"/>
        <c:showOutline val="1"/>
        <c:showKeys val="1"/>
      </c:dTable>
    </c:plotArea>
    <c:legend>
      <c:legendPos val="r"/>
      <c:layout/>
      <c:overlay val="0"/>
    </c:legend>
    <c:plotVisOnly val="1"/>
    <c:dispBlanksAs val="gap"/>
    <c:showDLblsOverMax val="0"/>
  </c:chart>
  <c:userShapes r:id="rId2"/>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ctr" rtl="0">
              <a:defRPr lang="en-US" sz="1400" b="1" i="0" u="none" strike="noStrike" kern="1200" baseline="0">
                <a:solidFill>
                  <a:sysClr val="windowText" lastClr="000000"/>
                </a:solidFill>
                <a:latin typeface="+mn-lt"/>
                <a:ea typeface="+mn-ea"/>
                <a:cs typeface="+mn-cs"/>
              </a:defRPr>
            </a:pPr>
            <a:r>
              <a:rPr lang="en-US" sz="1400" b="1" i="0" u="none" strike="noStrike" kern="1200" baseline="0">
                <a:solidFill>
                  <a:sysClr val="windowText" lastClr="000000"/>
                </a:solidFill>
                <a:latin typeface="+mn-lt"/>
                <a:ea typeface="+mn-ea"/>
                <a:cs typeface="+mn-cs"/>
              </a:rPr>
              <a:t>Site - 2015 Medical Aids</a:t>
            </a:r>
          </a:p>
        </c:rich>
      </c:tx>
      <c:layout>
        <c:manualLayout>
          <c:xMode val="edge"/>
          <c:yMode val="edge"/>
          <c:x val="0.27676967201336211"/>
          <c:y val="4.145077720207254E-2"/>
        </c:manualLayout>
      </c:layout>
      <c:overlay val="0"/>
    </c:title>
    <c:autoTitleDeleted val="0"/>
    <c:plotArea>
      <c:layout>
        <c:manualLayout>
          <c:layoutTarget val="inner"/>
          <c:xMode val="edge"/>
          <c:yMode val="edge"/>
          <c:x val="0.18368955320124331"/>
          <c:y val="0.212814350587129"/>
          <c:w val="0.64095759679563413"/>
          <c:h val="0.55409421569055206"/>
        </c:manualLayout>
      </c:layout>
      <c:barChart>
        <c:barDir val="col"/>
        <c:grouping val="clustered"/>
        <c:varyColors val="0"/>
        <c:ser>
          <c:idx val="0"/>
          <c:order val="0"/>
          <c:tx>
            <c:v>Medical Aid</c:v>
          </c:tx>
          <c:invertIfNegative val="0"/>
          <c:trendline>
            <c:trendlineType val="linear"/>
            <c:dispRSqr val="0"/>
            <c:dispEq val="0"/>
          </c:trendline>
          <c:val>
            <c:numRef>
              <c:f>Data!$AD$9:$AD$20</c:f>
              <c:numCache>
                <c:formatCode>General</c:formatCode>
                <c:ptCount val="12"/>
                <c:pt idx="0">
                  <c:v>10</c:v>
                </c:pt>
                <c:pt idx="1">
                  <c:v>5</c:v>
                </c:pt>
                <c:pt idx="2">
                  <c:v>5</c:v>
                </c:pt>
                <c:pt idx="3">
                  <c:v>0</c:v>
                </c:pt>
                <c:pt idx="4">
                  <c:v>5</c:v>
                </c:pt>
                <c:pt idx="5">
                  <c:v>5</c:v>
                </c:pt>
                <c:pt idx="6">
                  <c:v>2</c:v>
                </c:pt>
                <c:pt idx="7">
                  <c:v>3</c:v>
                </c:pt>
                <c:pt idx="8">
                  <c:v>3</c:v>
                </c:pt>
                <c:pt idx="9">
                  <c:v>3</c:v>
                </c:pt>
                <c:pt idx="10">
                  <c:v>3</c:v>
                </c:pt>
                <c:pt idx="11">
                  <c:v>3</c:v>
                </c:pt>
              </c:numCache>
            </c:numRef>
          </c:val>
        </c:ser>
        <c:dLbls>
          <c:showLegendKey val="0"/>
          <c:showVal val="0"/>
          <c:showCatName val="0"/>
          <c:showSerName val="0"/>
          <c:showPercent val="0"/>
          <c:showBubbleSize val="0"/>
        </c:dLbls>
        <c:gapWidth val="150"/>
        <c:axId val="186603144"/>
        <c:axId val="186603536"/>
      </c:barChart>
      <c:catAx>
        <c:axId val="186603144"/>
        <c:scaling>
          <c:orientation val="minMax"/>
        </c:scaling>
        <c:delete val="0"/>
        <c:axPos val="b"/>
        <c:majorTickMark val="out"/>
        <c:minorTickMark val="none"/>
        <c:tickLblPos val="nextTo"/>
        <c:crossAx val="186603536"/>
        <c:crosses val="autoZero"/>
        <c:auto val="1"/>
        <c:lblAlgn val="ctr"/>
        <c:lblOffset val="100"/>
        <c:noMultiLvlLbl val="0"/>
      </c:catAx>
      <c:valAx>
        <c:axId val="186603536"/>
        <c:scaling>
          <c:orientation val="minMax"/>
        </c:scaling>
        <c:delete val="0"/>
        <c:axPos val="l"/>
        <c:majorGridlines/>
        <c:title>
          <c:tx>
            <c:rich>
              <a:bodyPr rot="-5400000" vert="horz"/>
              <a:lstStyle/>
              <a:p>
                <a:pPr>
                  <a:defRPr/>
                </a:pPr>
                <a:r>
                  <a:rPr lang="en-US"/>
                  <a:t># of Events</a:t>
                </a:r>
              </a:p>
            </c:rich>
          </c:tx>
          <c:layout/>
          <c:overlay val="0"/>
        </c:title>
        <c:numFmt formatCode="General" sourceLinked="1"/>
        <c:majorTickMark val="out"/>
        <c:minorTickMark val="none"/>
        <c:tickLblPos val="nextTo"/>
        <c:crossAx val="186603144"/>
        <c:crosses val="autoZero"/>
        <c:crossBetween val="between"/>
      </c:valAx>
      <c:dTable>
        <c:showHorzBorder val="1"/>
        <c:showVertBorder val="1"/>
        <c:showOutline val="1"/>
        <c:showKeys val="1"/>
        <c:txPr>
          <a:bodyPr/>
          <a:lstStyle/>
          <a:p>
            <a:pPr rtl="0">
              <a:defRPr sz="900" baseline="0"/>
            </a:pPr>
            <a:endParaRPr lang="en-US"/>
          </a:p>
        </c:txPr>
      </c:dTable>
    </c:plotArea>
    <c:legend>
      <c:legendPos val="r"/>
      <c:layout/>
      <c:overlay val="0"/>
      <c:txPr>
        <a:bodyPr/>
        <a:lstStyle/>
        <a:p>
          <a:pPr>
            <a:defRPr sz="900"/>
          </a:pPr>
          <a:endParaRPr lang="en-US"/>
        </a:p>
      </c:txPr>
    </c:legend>
    <c:plotVisOnly val="1"/>
    <c:dispBlanksAs val="gap"/>
    <c:showDLblsOverMax val="0"/>
  </c:chart>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t" anchorCtr="0"/>
          <a:lstStyle/>
          <a:p>
            <a:pPr>
              <a:defRPr/>
            </a:pPr>
            <a:r>
              <a:rPr lang="en-US"/>
              <a:t>2015 All Departments</a:t>
            </a:r>
          </a:p>
          <a:p>
            <a:pPr>
              <a:defRPr/>
            </a:pPr>
            <a:r>
              <a:rPr lang="en-US"/>
              <a:t>Body Part Injured</a:t>
            </a:r>
          </a:p>
        </c:rich>
      </c:tx>
      <c:layout>
        <c:manualLayout>
          <c:xMode val="edge"/>
          <c:yMode val="edge"/>
          <c:x val="0.5891468155463927"/>
          <c:y val="1.5414255070723516E-2"/>
        </c:manualLayout>
      </c:layout>
      <c:overlay val="0"/>
    </c:title>
    <c:autoTitleDeleted val="0"/>
    <c:plotArea>
      <c:layout/>
      <c:pieChart>
        <c:varyColors val="1"/>
        <c:ser>
          <c:idx val="0"/>
          <c:order val="0"/>
          <c:dLbls>
            <c:spPr>
              <a:noFill/>
              <a:ln>
                <a:noFill/>
              </a:ln>
              <a:effectLst/>
            </c:spPr>
            <c:dLblPos val="bestFit"/>
            <c:showLegendKey val="0"/>
            <c:showVal val="0"/>
            <c:showCatName val="1"/>
            <c:showSerName val="0"/>
            <c:showPercent val="1"/>
            <c:showBubbleSize val="0"/>
            <c:separator>
</c:separator>
            <c:showLeaderLines val="0"/>
            <c:extLst>
              <c:ext xmlns:c15="http://schemas.microsoft.com/office/drawing/2012/chart" uri="{CE6537A1-D6FC-4f65-9D91-7224C49458BB}">
                <c15:layout/>
              </c:ext>
            </c:extLst>
          </c:dLbls>
          <c:cat>
            <c:strRef>
              <c:f>Data!$B$24:$O$24</c:f>
              <c:strCache>
                <c:ptCount val="14"/>
                <c:pt idx="0">
                  <c:v>Head</c:v>
                </c:pt>
                <c:pt idx="1">
                  <c:v>Eyes</c:v>
                </c:pt>
                <c:pt idx="2">
                  <c:v>Neck</c:v>
                </c:pt>
                <c:pt idx="3">
                  <c:v>Shoulder</c:v>
                </c:pt>
                <c:pt idx="4">
                  <c:v>Chest</c:v>
                </c:pt>
                <c:pt idx="5">
                  <c:v>Back</c:v>
                </c:pt>
                <c:pt idx="6">
                  <c:v>Abdomen</c:v>
                </c:pt>
                <c:pt idx="7">
                  <c:v>Arms</c:v>
                </c:pt>
                <c:pt idx="8">
                  <c:v>Hands</c:v>
                </c:pt>
                <c:pt idx="9">
                  <c:v>Legs</c:v>
                </c:pt>
                <c:pt idx="10">
                  <c:v>Feet</c:v>
                </c:pt>
                <c:pt idx="11">
                  <c:v>Body System</c:v>
                </c:pt>
                <c:pt idx="12">
                  <c:v>Pelvic Region</c:v>
                </c:pt>
                <c:pt idx="13">
                  <c:v>Other/Unknown</c:v>
                </c:pt>
              </c:strCache>
            </c:strRef>
          </c:cat>
          <c:val>
            <c:numRef>
              <c:f>Data!$B$37:$O$37</c:f>
              <c:numCache>
                <c:formatCode>General</c:formatCode>
                <c:ptCount val="14"/>
                <c:pt idx="0">
                  <c:v>3</c:v>
                </c:pt>
                <c:pt idx="1">
                  <c:v>5</c:v>
                </c:pt>
                <c:pt idx="2">
                  <c:v>3</c:v>
                </c:pt>
                <c:pt idx="3">
                  <c:v>4</c:v>
                </c:pt>
                <c:pt idx="4">
                  <c:v>1</c:v>
                </c:pt>
                <c:pt idx="5">
                  <c:v>13</c:v>
                </c:pt>
                <c:pt idx="6">
                  <c:v>1</c:v>
                </c:pt>
                <c:pt idx="7">
                  <c:v>5</c:v>
                </c:pt>
                <c:pt idx="8">
                  <c:v>12</c:v>
                </c:pt>
                <c:pt idx="9">
                  <c:v>4</c:v>
                </c:pt>
                <c:pt idx="10">
                  <c:v>3</c:v>
                </c:pt>
                <c:pt idx="11">
                  <c:v>1</c:v>
                </c:pt>
                <c:pt idx="12">
                  <c:v>1</c:v>
                </c:pt>
                <c:pt idx="13">
                  <c:v>1</c:v>
                </c:pt>
              </c:numCache>
            </c:numRef>
          </c:val>
        </c:ser>
        <c:dLbls>
          <c:showLegendKey val="0"/>
          <c:showVal val="0"/>
          <c:showCatName val="0"/>
          <c:showSerName val="0"/>
          <c:showPercent val="0"/>
          <c:showBubbleSize val="0"/>
          <c:showLeaderLines val="0"/>
        </c:dLbls>
        <c:firstSliceAng val="0"/>
      </c:pieChart>
    </c:plotArea>
    <c:legend>
      <c:legendPos val="r"/>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t" anchorCtr="0"/>
          <a:lstStyle/>
          <a:p>
            <a:pPr>
              <a:defRPr/>
            </a:pPr>
            <a:r>
              <a:rPr lang="en-US"/>
              <a:t>2015 All Departments</a:t>
            </a:r>
          </a:p>
          <a:p>
            <a:pPr>
              <a:defRPr/>
            </a:pPr>
            <a:r>
              <a:rPr lang="en-US"/>
              <a:t>Cause of Injury</a:t>
            </a:r>
          </a:p>
        </c:rich>
      </c:tx>
      <c:layout>
        <c:manualLayout>
          <c:xMode val="edge"/>
          <c:yMode val="edge"/>
          <c:x val="0.5891468155463927"/>
          <c:y val="1.5414255070723516E-2"/>
        </c:manualLayout>
      </c:layout>
      <c:overlay val="0"/>
    </c:title>
    <c:autoTitleDeleted val="0"/>
    <c:plotArea>
      <c:layout/>
      <c:pieChart>
        <c:varyColors val="1"/>
        <c:ser>
          <c:idx val="0"/>
          <c:order val="0"/>
          <c:dLbls>
            <c:spPr>
              <a:noFill/>
              <a:ln>
                <a:noFill/>
              </a:ln>
              <a:effectLst/>
            </c:spPr>
            <c:dLblPos val="bestFit"/>
            <c:showLegendKey val="0"/>
            <c:showVal val="0"/>
            <c:showCatName val="1"/>
            <c:showSerName val="0"/>
            <c:showPercent val="1"/>
            <c:showBubbleSize val="0"/>
            <c:separator>
</c:separator>
            <c:showLeaderLines val="0"/>
            <c:extLst>
              <c:ext xmlns:c15="http://schemas.microsoft.com/office/drawing/2012/chart" uri="{CE6537A1-D6FC-4f65-9D91-7224C49458BB}">
                <c15:layout/>
              </c:ext>
            </c:extLst>
          </c:dLbls>
          <c:cat>
            <c:strRef>
              <c:f>Data!$Q$24:$X$24</c:f>
              <c:strCache>
                <c:ptCount val="8"/>
                <c:pt idx="0">
                  <c:v>Assaults &amp; Violent Acts</c:v>
                </c:pt>
                <c:pt idx="1">
                  <c:v>Bodily Reaction &amp; Exertion</c:v>
                </c:pt>
                <c:pt idx="2">
                  <c:v>Contact with Objects &amp; Equipment</c:v>
                </c:pt>
                <c:pt idx="3">
                  <c:v>Exposure to Harmful Substances or Environments</c:v>
                </c:pt>
                <c:pt idx="4">
                  <c:v>Falls</c:v>
                </c:pt>
                <c:pt idx="5">
                  <c:v>Transporation Accidents</c:v>
                </c:pt>
                <c:pt idx="6">
                  <c:v>Fires &amp; Explosions</c:v>
                </c:pt>
                <c:pt idx="7">
                  <c:v>Other</c:v>
                </c:pt>
              </c:strCache>
            </c:strRef>
          </c:cat>
          <c:val>
            <c:numRef>
              <c:f>Data!$Q$37:$X$37</c:f>
              <c:numCache>
                <c:formatCode>General</c:formatCode>
                <c:ptCount val="8"/>
                <c:pt idx="0">
                  <c:v>1</c:v>
                </c:pt>
                <c:pt idx="1">
                  <c:v>20</c:v>
                </c:pt>
                <c:pt idx="2">
                  <c:v>8</c:v>
                </c:pt>
                <c:pt idx="3">
                  <c:v>1</c:v>
                </c:pt>
                <c:pt idx="4">
                  <c:v>7</c:v>
                </c:pt>
                <c:pt idx="5">
                  <c:v>1</c:v>
                </c:pt>
                <c:pt idx="6">
                  <c:v>0</c:v>
                </c:pt>
                <c:pt idx="7">
                  <c:v>0</c:v>
                </c:pt>
              </c:numCache>
            </c:numRef>
          </c:val>
        </c:ser>
        <c:dLbls>
          <c:showLegendKey val="0"/>
          <c:showVal val="0"/>
          <c:showCatName val="0"/>
          <c:showSerName val="0"/>
          <c:showPercent val="0"/>
          <c:showBubbleSize val="0"/>
          <c:showLeaderLines val="0"/>
        </c:dLbls>
        <c:firstSliceAng val="0"/>
      </c:pieChart>
    </c:plotArea>
    <c:legend>
      <c:legendPos val="r"/>
      <c:layout/>
      <c:overlay val="0"/>
      <c:txPr>
        <a:bodyPr/>
        <a:lstStyle/>
        <a:p>
          <a:pPr rtl="0">
            <a:defRPr/>
          </a:pPr>
          <a:endParaRPr lang="en-US"/>
        </a:p>
      </c:txPr>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t" anchorCtr="0"/>
          <a:lstStyle/>
          <a:p>
            <a:pPr>
              <a:defRPr/>
            </a:pPr>
            <a:r>
              <a:rPr lang="en-US"/>
              <a:t>2015 All Departments</a:t>
            </a:r>
          </a:p>
          <a:p>
            <a:pPr>
              <a:defRPr/>
            </a:pPr>
            <a:r>
              <a:rPr lang="en-US"/>
              <a:t>Primary Factor</a:t>
            </a:r>
          </a:p>
        </c:rich>
      </c:tx>
      <c:layout>
        <c:manualLayout>
          <c:xMode val="edge"/>
          <c:yMode val="edge"/>
          <c:x val="0.5891468155463927"/>
          <c:y val="1.5414255070723516E-2"/>
        </c:manualLayout>
      </c:layout>
      <c:overlay val="0"/>
    </c:title>
    <c:autoTitleDeleted val="0"/>
    <c:plotArea>
      <c:layout/>
      <c:pieChart>
        <c:varyColors val="1"/>
        <c:ser>
          <c:idx val="0"/>
          <c:order val="0"/>
          <c:dLbls>
            <c:spPr>
              <a:noFill/>
              <a:ln>
                <a:noFill/>
              </a:ln>
              <a:effectLst/>
            </c:spPr>
            <c:dLblPos val="bestFit"/>
            <c:showLegendKey val="0"/>
            <c:showVal val="0"/>
            <c:showCatName val="1"/>
            <c:showSerName val="0"/>
            <c:showPercent val="1"/>
            <c:showBubbleSize val="0"/>
            <c:separator>
</c:separator>
            <c:showLeaderLines val="0"/>
            <c:extLst>
              <c:ext xmlns:c15="http://schemas.microsoft.com/office/drawing/2012/chart" uri="{CE6537A1-D6FC-4f65-9D91-7224C49458BB}">
                <c15:layout/>
              </c:ext>
            </c:extLst>
          </c:dLbls>
          <c:cat>
            <c:strRef>
              <c:f>Data!$Z$24:$AD$24</c:f>
              <c:strCache>
                <c:ptCount val="5"/>
                <c:pt idx="0">
                  <c:v>People</c:v>
                </c:pt>
                <c:pt idx="1">
                  <c:v>Material </c:v>
                </c:pt>
                <c:pt idx="2">
                  <c:v>Environment </c:v>
                </c:pt>
                <c:pt idx="3">
                  <c:v>System</c:v>
                </c:pt>
                <c:pt idx="4">
                  <c:v>Work Process</c:v>
                </c:pt>
              </c:strCache>
            </c:strRef>
          </c:cat>
          <c:val>
            <c:numRef>
              <c:f>Data!$Z$37:$AD$37</c:f>
              <c:numCache>
                <c:formatCode>General</c:formatCode>
                <c:ptCount val="5"/>
                <c:pt idx="0">
                  <c:v>22</c:v>
                </c:pt>
                <c:pt idx="1">
                  <c:v>5</c:v>
                </c:pt>
                <c:pt idx="2">
                  <c:v>2</c:v>
                </c:pt>
                <c:pt idx="3">
                  <c:v>16</c:v>
                </c:pt>
                <c:pt idx="4">
                  <c:v>3</c:v>
                </c:pt>
              </c:numCache>
            </c:numRef>
          </c:val>
        </c:ser>
        <c:dLbls>
          <c:showLegendKey val="0"/>
          <c:showVal val="0"/>
          <c:showCatName val="0"/>
          <c:showSerName val="0"/>
          <c:showPercent val="0"/>
          <c:showBubbleSize val="0"/>
          <c:showLeaderLines val="0"/>
        </c:dLbls>
        <c:firstSliceAng val="0"/>
      </c:pieChart>
    </c:plotArea>
    <c:legend>
      <c:legendPos val="r"/>
      <c:layout/>
      <c:overlay val="0"/>
      <c:txPr>
        <a:bodyPr/>
        <a:lstStyle/>
        <a:p>
          <a:pPr rtl="0">
            <a:defRPr/>
          </a:pPr>
          <a:endParaRPr lang="en-US"/>
        </a:p>
      </c:txPr>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ctr" rtl="0">
              <a:defRPr lang="en-US" sz="1400" b="1" i="0" u="none" strike="noStrike" kern="1200" baseline="0">
                <a:solidFill>
                  <a:sysClr val="windowText" lastClr="000000"/>
                </a:solidFill>
                <a:latin typeface="+mn-lt"/>
                <a:ea typeface="+mn-ea"/>
                <a:cs typeface="+mn-cs"/>
              </a:defRPr>
            </a:pPr>
            <a:r>
              <a:rPr lang="en-US" sz="1400" b="1" i="0" u="none" strike="noStrike" kern="1200" baseline="0">
                <a:solidFill>
                  <a:sysClr val="windowText" lastClr="000000"/>
                </a:solidFill>
                <a:latin typeface="+mn-lt"/>
                <a:ea typeface="+mn-ea"/>
                <a:cs typeface="+mn-cs"/>
              </a:rPr>
              <a:t>Site - % Incidents Reported on Time</a:t>
            </a:r>
          </a:p>
        </c:rich>
      </c:tx>
      <c:layout>
        <c:manualLayout>
          <c:xMode val="edge"/>
          <c:yMode val="edge"/>
          <c:x val="0.27676967201336211"/>
          <c:y val="4.145077720207254E-2"/>
        </c:manualLayout>
      </c:layout>
      <c:overlay val="0"/>
    </c:title>
    <c:autoTitleDeleted val="0"/>
    <c:plotArea>
      <c:layout>
        <c:manualLayout>
          <c:layoutTarget val="inner"/>
          <c:xMode val="edge"/>
          <c:yMode val="edge"/>
          <c:x val="0.18368955320124331"/>
          <c:y val="0.212814350587129"/>
          <c:w val="0.64095759679563413"/>
          <c:h val="0.55409421569055206"/>
        </c:manualLayout>
      </c:layout>
      <c:barChart>
        <c:barDir val="col"/>
        <c:grouping val="clustered"/>
        <c:varyColors val="0"/>
        <c:ser>
          <c:idx val="0"/>
          <c:order val="0"/>
          <c:tx>
            <c:strRef>
              <c:f>Data!$B$41</c:f>
              <c:strCache>
                <c:ptCount val="1"/>
                <c:pt idx="0">
                  <c:v>% Incidents Reported on Time</c:v>
                </c:pt>
              </c:strCache>
            </c:strRef>
          </c:tx>
          <c:invertIfNegative val="0"/>
          <c:cat>
            <c:strRef>
              <c:f>Data!$A$42:$A$53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Data!$B$42:$B$53</c:f>
              <c:numCache>
                <c:formatCode>General</c:formatCode>
                <c:ptCount val="12"/>
                <c:pt idx="0">
                  <c:v>5</c:v>
                </c:pt>
                <c:pt idx="1">
                  <c:v>10</c:v>
                </c:pt>
                <c:pt idx="2">
                  <c:v>20</c:v>
                </c:pt>
                <c:pt idx="3">
                  <c:v>25</c:v>
                </c:pt>
                <c:pt idx="4">
                  <c:v>40</c:v>
                </c:pt>
                <c:pt idx="5">
                  <c:v>50</c:v>
                </c:pt>
                <c:pt idx="6">
                  <c:v>60</c:v>
                </c:pt>
                <c:pt idx="7">
                  <c:v>70</c:v>
                </c:pt>
                <c:pt idx="8">
                  <c:v>80</c:v>
                </c:pt>
                <c:pt idx="9">
                  <c:v>90</c:v>
                </c:pt>
                <c:pt idx="10">
                  <c:v>91</c:v>
                </c:pt>
                <c:pt idx="11">
                  <c:v>92</c:v>
                </c:pt>
              </c:numCache>
            </c:numRef>
          </c:val>
        </c:ser>
        <c:dLbls>
          <c:showLegendKey val="0"/>
          <c:showVal val="0"/>
          <c:showCatName val="0"/>
          <c:showSerName val="0"/>
          <c:showPercent val="0"/>
          <c:showBubbleSize val="0"/>
        </c:dLbls>
        <c:gapWidth val="150"/>
        <c:axId val="186762624"/>
        <c:axId val="187267928"/>
      </c:barChart>
      <c:catAx>
        <c:axId val="186762624"/>
        <c:scaling>
          <c:orientation val="minMax"/>
        </c:scaling>
        <c:delete val="0"/>
        <c:axPos val="b"/>
        <c:numFmt formatCode="General" sourceLinked="0"/>
        <c:majorTickMark val="out"/>
        <c:minorTickMark val="none"/>
        <c:tickLblPos val="nextTo"/>
        <c:crossAx val="187267928"/>
        <c:crosses val="autoZero"/>
        <c:auto val="1"/>
        <c:lblAlgn val="ctr"/>
        <c:lblOffset val="100"/>
        <c:noMultiLvlLbl val="0"/>
      </c:catAx>
      <c:valAx>
        <c:axId val="187267928"/>
        <c:scaling>
          <c:orientation val="minMax"/>
        </c:scaling>
        <c:delete val="0"/>
        <c:axPos val="l"/>
        <c:majorGridlines/>
        <c:title>
          <c:tx>
            <c:rich>
              <a:bodyPr rot="-5400000" vert="horz"/>
              <a:lstStyle/>
              <a:p>
                <a:pPr>
                  <a:defRPr/>
                </a:pPr>
                <a:r>
                  <a:rPr lang="en-US"/>
                  <a:t>Percentage </a:t>
                </a:r>
              </a:p>
            </c:rich>
          </c:tx>
          <c:layout/>
          <c:overlay val="0"/>
        </c:title>
        <c:numFmt formatCode="General" sourceLinked="1"/>
        <c:majorTickMark val="out"/>
        <c:minorTickMark val="none"/>
        <c:tickLblPos val="nextTo"/>
        <c:crossAx val="186762624"/>
        <c:crosses val="autoZero"/>
        <c:crossBetween val="between"/>
      </c:valAx>
      <c:dTable>
        <c:showHorzBorder val="1"/>
        <c:showVertBorder val="1"/>
        <c:showOutline val="1"/>
        <c:showKeys val="0"/>
        <c:txPr>
          <a:bodyPr/>
          <a:lstStyle/>
          <a:p>
            <a:pPr rtl="0">
              <a:defRPr sz="900" baseline="0"/>
            </a:pPr>
            <a:endParaRPr lang="en-US"/>
          </a:p>
        </c:txPr>
      </c:dTable>
    </c:plotArea>
    <c:legend>
      <c:legendPos val="b"/>
      <c:layout/>
      <c:overlay val="0"/>
      <c:txPr>
        <a:bodyPr/>
        <a:lstStyle/>
        <a:p>
          <a:pPr>
            <a:defRPr sz="900"/>
          </a:pPr>
          <a:endParaRPr lang="en-US"/>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ctr" rtl="0">
              <a:defRPr lang="en-US" sz="1400" b="1" i="0" u="none" strike="noStrike" kern="1200" baseline="0">
                <a:solidFill>
                  <a:sysClr val="windowText" lastClr="000000"/>
                </a:solidFill>
                <a:latin typeface="+mn-lt"/>
                <a:ea typeface="+mn-ea"/>
                <a:cs typeface="+mn-cs"/>
              </a:defRPr>
            </a:pPr>
            <a:r>
              <a:rPr lang="en-US" sz="1400" b="1" i="0" u="none" strike="noStrike" kern="1200" baseline="0">
                <a:solidFill>
                  <a:sysClr val="windowText" lastClr="000000"/>
                </a:solidFill>
                <a:latin typeface="+mn-lt"/>
                <a:ea typeface="+mn-ea"/>
                <a:cs typeface="+mn-cs"/>
              </a:rPr>
              <a:t>Site - % Follow-up on High Risk Completed on Time</a:t>
            </a:r>
          </a:p>
        </c:rich>
      </c:tx>
      <c:layout>
        <c:manualLayout>
          <c:xMode val="edge"/>
          <c:yMode val="edge"/>
          <c:x val="0.27676967201336211"/>
          <c:y val="4.145077720207254E-2"/>
        </c:manualLayout>
      </c:layout>
      <c:overlay val="0"/>
    </c:title>
    <c:autoTitleDeleted val="0"/>
    <c:plotArea>
      <c:layout>
        <c:manualLayout>
          <c:layoutTarget val="inner"/>
          <c:xMode val="edge"/>
          <c:yMode val="edge"/>
          <c:x val="0.18368955320124331"/>
          <c:y val="0.212814350587129"/>
          <c:w val="0.64095759679563413"/>
          <c:h val="0.55409421569055206"/>
        </c:manualLayout>
      </c:layout>
      <c:barChart>
        <c:barDir val="col"/>
        <c:grouping val="clustered"/>
        <c:varyColors val="0"/>
        <c:ser>
          <c:idx val="0"/>
          <c:order val="0"/>
          <c:tx>
            <c:strRef>
              <c:f>Data!$D$41</c:f>
              <c:strCache>
                <c:ptCount val="1"/>
                <c:pt idx="0">
                  <c:v>% Follow-up on High Risk Completed on Time</c:v>
                </c:pt>
              </c:strCache>
            </c:strRef>
          </c:tx>
          <c:invertIfNegative val="0"/>
          <c:cat>
            <c:strRef>
              <c:f>Data!$A$42:$A$53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Data!$D$42:$D$53</c:f>
              <c:numCache>
                <c:formatCode>General</c:formatCode>
                <c:ptCount val="12"/>
                <c:pt idx="0">
                  <c:v>0</c:v>
                </c:pt>
                <c:pt idx="1">
                  <c:v>0</c:v>
                </c:pt>
                <c:pt idx="2">
                  <c:v>0</c:v>
                </c:pt>
                <c:pt idx="3">
                  <c:v>0</c:v>
                </c:pt>
                <c:pt idx="4">
                  <c:v>10</c:v>
                </c:pt>
                <c:pt idx="5">
                  <c:v>20</c:v>
                </c:pt>
                <c:pt idx="6">
                  <c:v>30</c:v>
                </c:pt>
                <c:pt idx="7">
                  <c:v>42</c:v>
                </c:pt>
                <c:pt idx="8">
                  <c:v>50</c:v>
                </c:pt>
                <c:pt idx="9">
                  <c:v>30</c:v>
                </c:pt>
                <c:pt idx="10">
                  <c:v>25</c:v>
                </c:pt>
                <c:pt idx="11">
                  <c:v>15</c:v>
                </c:pt>
              </c:numCache>
            </c:numRef>
          </c:val>
        </c:ser>
        <c:dLbls>
          <c:showLegendKey val="0"/>
          <c:showVal val="0"/>
          <c:showCatName val="0"/>
          <c:showSerName val="0"/>
          <c:showPercent val="0"/>
          <c:showBubbleSize val="0"/>
        </c:dLbls>
        <c:gapWidth val="150"/>
        <c:axId val="186761448"/>
        <c:axId val="187269104"/>
      </c:barChart>
      <c:catAx>
        <c:axId val="186761448"/>
        <c:scaling>
          <c:orientation val="minMax"/>
        </c:scaling>
        <c:delete val="0"/>
        <c:axPos val="b"/>
        <c:numFmt formatCode="General" sourceLinked="0"/>
        <c:majorTickMark val="out"/>
        <c:minorTickMark val="none"/>
        <c:tickLblPos val="nextTo"/>
        <c:crossAx val="187269104"/>
        <c:crosses val="autoZero"/>
        <c:auto val="1"/>
        <c:lblAlgn val="ctr"/>
        <c:lblOffset val="100"/>
        <c:noMultiLvlLbl val="0"/>
      </c:catAx>
      <c:valAx>
        <c:axId val="187269104"/>
        <c:scaling>
          <c:orientation val="minMax"/>
        </c:scaling>
        <c:delete val="0"/>
        <c:axPos val="l"/>
        <c:majorGridlines/>
        <c:title>
          <c:tx>
            <c:rich>
              <a:bodyPr rot="-5400000" vert="horz"/>
              <a:lstStyle/>
              <a:p>
                <a:pPr>
                  <a:defRPr/>
                </a:pPr>
                <a:r>
                  <a:rPr lang="en-US"/>
                  <a:t>Percentage </a:t>
                </a:r>
              </a:p>
            </c:rich>
          </c:tx>
          <c:layout/>
          <c:overlay val="0"/>
        </c:title>
        <c:numFmt formatCode="General" sourceLinked="1"/>
        <c:majorTickMark val="out"/>
        <c:minorTickMark val="none"/>
        <c:tickLblPos val="nextTo"/>
        <c:crossAx val="186761448"/>
        <c:crosses val="autoZero"/>
        <c:crossBetween val="between"/>
      </c:valAx>
      <c:dTable>
        <c:showHorzBorder val="1"/>
        <c:showVertBorder val="1"/>
        <c:showOutline val="1"/>
        <c:showKeys val="0"/>
        <c:txPr>
          <a:bodyPr/>
          <a:lstStyle/>
          <a:p>
            <a:pPr rtl="0">
              <a:defRPr sz="900" baseline="0"/>
            </a:pPr>
            <a:endParaRPr lang="en-US"/>
          </a:p>
        </c:txPr>
      </c:dTable>
    </c:plotArea>
    <c:legend>
      <c:legendPos val="b"/>
      <c:layout/>
      <c:overlay val="0"/>
      <c:txPr>
        <a:bodyPr/>
        <a:lstStyle/>
        <a:p>
          <a:pPr>
            <a:defRPr sz="900"/>
          </a:pPr>
          <a:endParaRPr lang="en-US"/>
        </a:p>
      </c:txPr>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sz="1400"/>
              <a:t>Finance Manager  - 2015 First Aids</a:t>
            </a:r>
          </a:p>
        </c:rich>
      </c:tx>
      <c:layout>
        <c:manualLayout>
          <c:xMode val="edge"/>
          <c:yMode val="edge"/>
          <c:x val="0.32577867108935615"/>
          <c:y val="4.145077720207254E-2"/>
        </c:manualLayout>
      </c:layout>
      <c:overlay val="0"/>
    </c:title>
    <c:autoTitleDeleted val="0"/>
    <c:plotArea>
      <c:layout>
        <c:manualLayout>
          <c:layoutTarget val="inner"/>
          <c:xMode val="edge"/>
          <c:yMode val="edge"/>
          <c:x val="0.16305811529138614"/>
          <c:y val="0.21281434330585902"/>
          <c:w val="0.64095759679563413"/>
          <c:h val="0.55409421569055206"/>
        </c:manualLayout>
      </c:layout>
      <c:barChart>
        <c:barDir val="col"/>
        <c:grouping val="clustered"/>
        <c:varyColors val="0"/>
        <c:ser>
          <c:idx val="0"/>
          <c:order val="0"/>
          <c:tx>
            <c:v>Administration</c:v>
          </c:tx>
          <c:invertIfNegative val="0"/>
          <c:cat>
            <c:strRef>
              <c:f>Data!$A$9:$A$20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Data!$B$9:$B$20</c:f>
              <c:numCache>
                <c:formatCode>General</c:formatCode>
                <c:ptCount val="12"/>
                <c:pt idx="0">
                  <c:v>3</c:v>
                </c:pt>
                <c:pt idx="1">
                  <c:v>0</c:v>
                </c:pt>
                <c:pt idx="2">
                  <c:v>0</c:v>
                </c:pt>
                <c:pt idx="3">
                  <c:v>1</c:v>
                </c:pt>
                <c:pt idx="4">
                  <c:v>0</c:v>
                </c:pt>
                <c:pt idx="5">
                  <c:v>1</c:v>
                </c:pt>
                <c:pt idx="6">
                  <c:v>0</c:v>
                </c:pt>
                <c:pt idx="7">
                  <c:v>0</c:v>
                </c:pt>
                <c:pt idx="8">
                  <c:v>1</c:v>
                </c:pt>
                <c:pt idx="9">
                  <c:v>0</c:v>
                </c:pt>
                <c:pt idx="10">
                  <c:v>0</c:v>
                </c:pt>
                <c:pt idx="11">
                  <c:v>0</c:v>
                </c:pt>
              </c:numCache>
            </c:numRef>
          </c:val>
        </c:ser>
        <c:ser>
          <c:idx val="1"/>
          <c:order val="1"/>
          <c:tx>
            <c:v>Shipping</c:v>
          </c:tx>
          <c:invertIfNegative val="0"/>
          <c:cat>
            <c:strRef>
              <c:f>Data!$A$9:$A$20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Data!$E$9:$E$20</c:f>
              <c:numCache>
                <c:formatCode>General</c:formatCode>
                <c:ptCount val="12"/>
                <c:pt idx="0">
                  <c:v>5</c:v>
                </c:pt>
                <c:pt idx="1">
                  <c:v>5</c:v>
                </c:pt>
                <c:pt idx="2">
                  <c:v>4</c:v>
                </c:pt>
                <c:pt idx="3">
                  <c:v>2</c:v>
                </c:pt>
                <c:pt idx="4">
                  <c:v>1</c:v>
                </c:pt>
                <c:pt idx="5">
                  <c:v>3</c:v>
                </c:pt>
                <c:pt idx="6">
                  <c:v>1</c:v>
                </c:pt>
                <c:pt idx="7">
                  <c:v>2</c:v>
                </c:pt>
                <c:pt idx="8">
                  <c:v>1</c:v>
                </c:pt>
                <c:pt idx="9">
                  <c:v>1</c:v>
                </c:pt>
                <c:pt idx="10">
                  <c:v>1</c:v>
                </c:pt>
                <c:pt idx="11">
                  <c:v>0</c:v>
                </c:pt>
              </c:numCache>
            </c:numRef>
          </c:val>
        </c:ser>
        <c:ser>
          <c:idx val="2"/>
          <c:order val="2"/>
          <c:tx>
            <c:v>Maintenance</c:v>
          </c:tx>
          <c:invertIfNegative val="0"/>
          <c:cat>
            <c:strRef>
              <c:f>Data!$A$9:$A$20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Data!$H$9:$H$20</c:f>
              <c:numCache>
                <c:formatCode>General</c:formatCode>
                <c:ptCount val="12"/>
                <c:pt idx="0">
                  <c:v>7</c:v>
                </c:pt>
                <c:pt idx="1">
                  <c:v>6</c:v>
                </c:pt>
                <c:pt idx="2">
                  <c:v>5</c:v>
                </c:pt>
                <c:pt idx="3">
                  <c:v>3</c:v>
                </c:pt>
                <c:pt idx="4">
                  <c:v>4</c:v>
                </c:pt>
                <c:pt idx="5">
                  <c:v>5</c:v>
                </c:pt>
                <c:pt idx="6">
                  <c:v>1</c:v>
                </c:pt>
                <c:pt idx="7">
                  <c:v>2</c:v>
                </c:pt>
                <c:pt idx="8">
                  <c:v>0</c:v>
                </c:pt>
                <c:pt idx="9">
                  <c:v>1</c:v>
                </c:pt>
                <c:pt idx="10">
                  <c:v>1</c:v>
                </c:pt>
                <c:pt idx="11">
                  <c:v>0</c:v>
                </c:pt>
              </c:numCache>
            </c:numRef>
          </c:val>
        </c:ser>
        <c:dLbls>
          <c:showLegendKey val="0"/>
          <c:showVal val="0"/>
          <c:showCatName val="0"/>
          <c:showSerName val="0"/>
          <c:showPercent val="0"/>
          <c:showBubbleSize val="0"/>
        </c:dLbls>
        <c:gapWidth val="150"/>
        <c:axId val="186761056"/>
        <c:axId val="186760664"/>
      </c:barChart>
      <c:lineChart>
        <c:grouping val="standard"/>
        <c:varyColors val="0"/>
        <c:ser>
          <c:idx val="3"/>
          <c:order val="3"/>
          <c:tx>
            <c:v>Area Totals</c:v>
          </c:tx>
          <c:val>
            <c:numRef>
              <c:f>Data!$K$9:$K$20</c:f>
              <c:numCache>
                <c:formatCode>General</c:formatCode>
                <c:ptCount val="12"/>
                <c:pt idx="0">
                  <c:v>15</c:v>
                </c:pt>
                <c:pt idx="1">
                  <c:v>11</c:v>
                </c:pt>
                <c:pt idx="2">
                  <c:v>9</c:v>
                </c:pt>
                <c:pt idx="3">
                  <c:v>6</c:v>
                </c:pt>
                <c:pt idx="4">
                  <c:v>5</c:v>
                </c:pt>
                <c:pt idx="5">
                  <c:v>9</c:v>
                </c:pt>
                <c:pt idx="6">
                  <c:v>2</c:v>
                </c:pt>
                <c:pt idx="7">
                  <c:v>4</c:v>
                </c:pt>
                <c:pt idx="8">
                  <c:v>2</c:v>
                </c:pt>
                <c:pt idx="9">
                  <c:v>2</c:v>
                </c:pt>
                <c:pt idx="10">
                  <c:v>2</c:v>
                </c:pt>
                <c:pt idx="11">
                  <c:v>0</c:v>
                </c:pt>
              </c:numCache>
            </c:numRef>
          </c:val>
          <c:smooth val="0"/>
        </c:ser>
        <c:dLbls>
          <c:showLegendKey val="0"/>
          <c:showVal val="0"/>
          <c:showCatName val="0"/>
          <c:showSerName val="0"/>
          <c:showPercent val="0"/>
          <c:showBubbleSize val="0"/>
        </c:dLbls>
        <c:marker val="1"/>
        <c:smooth val="0"/>
        <c:axId val="186761056"/>
        <c:axId val="186760664"/>
      </c:lineChart>
      <c:catAx>
        <c:axId val="186761056"/>
        <c:scaling>
          <c:orientation val="minMax"/>
        </c:scaling>
        <c:delete val="0"/>
        <c:axPos val="b"/>
        <c:numFmt formatCode="General" sourceLinked="0"/>
        <c:majorTickMark val="out"/>
        <c:minorTickMark val="none"/>
        <c:tickLblPos val="nextTo"/>
        <c:crossAx val="186760664"/>
        <c:crosses val="autoZero"/>
        <c:auto val="1"/>
        <c:lblAlgn val="ctr"/>
        <c:lblOffset val="100"/>
        <c:noMultiLvlLbl val="0"/>
      </c:catAx>
      <c:valAx>
        <c:axId val="186760664"/>
        <c:scaling>
          <c:orientation val="minMax"/>
        </c:scaling>
        <c:delete val="0"/>
        <c:axPos val="l"/>
        <c:majorGridlines/>
        <c:title>
          <c:tx>
            <c:rich>
              <a:bodyPr rot="-5400000" vert="horz"/>
              <a:lstStyle/>
              <a:p>
                <a:pPr>
                  <a:defRPr/>
                </a:pPr>
                <a:r>
                  <a:rPr lang="en-US"/>
                  <a:t># of Events</a:t>
                </a:r>
              </a:p>
            </c:rich>
          </c:tx>
          <c:layout/>
          <c:overlay val="0"/>
        </c:title>
        <c:numFmt formatCode="General" sourceLinked="1"/>
        <c:majorTickMark val="out"/>
        <c:minorTickMark val="none"/>
        <c:tickLblPos val="nextTo"/>
        <c:crossAx val="186761056"/>
        <c:crosses val="autoZero"/>
        <c:crossBetween val="between"/>
      </c:valAx>
      <c:dTable>
        <c:showHorzBorder val="1"/>
        <c:showVertBorder val="1"/>
        <c:showOutline val="1"/>
        <c:showKeys val="1"/>
        <c:txPr>
          <a:bodyPr/>
          <a:lstStyle/>
          <a:p>
            <a:pPr rtl="0">
              <a:defRPr sz="900" baseline="0"/>
            </a:pPr>
            <a:endParaRPr lang="en-US"/>
          </a:p>
        </c:txPr>
      </c:dTable>
    </c:plotArea>
    <c:legend>
      <c:legendPos val="r"/>
      <c:layout>
        <c:manualLayout>
          <c:xMode val="edge"/>
          <c:yMode val="edge"/>
          <c:x val="0.75925298001540742"/>
          <c:y val="0.39196795996355377"/>
          <c:w val="0.21758100151379695"/>
          <c:h val="0.20689794988434548"/>
        </c:manualLayout>
      </c:layout>
      <c:overlay val="0"/>
      <c:txPr>
        <a:bodyPr/>
        <a:lstStyle/>
        <a:p>
          <a:pPr>
            <a:defRPr sz="900"/>
          </a:pPr>
          <a:endParaRPr lang="en-US"/>
        </a:p>
      </c:txPr>
    </c:legend>
    <c:plotVisOnly val="1"/>
    <c:dispBlanksAs val="gap"/>
    <c:showDLblsOverMax val="0"/>
  </c:chart>
  <c:printSettings>
    <c:headerFooter/>
    <c:pageMargins b="0.75" l="0.7" r="0.7" t="0.75" header="0.3" footer="0.3"/>
    <c:pageSetup/>
  </c:printSettings>
  <c:userShapes r:id="rId2"/>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0.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1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14.xml"/></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5.bin"/></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23.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25.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27.xml"/></Relationships>
</file>

<file path=xl/chartsheets/sheet1.xml><?xml version="1.0" encoding="utf-8"?>
<chartsheet xmlns="http://schemas.openxmlformats.org/spreadsheetml/2006/main" xmlns:r="http://schemas.openxmlformats.org/officeDocument/2006/relationships">
  <sheetPr>
    <tabColor theme="6" tint="0.39997558519241921"/>
  </sheetPr>
  <sheetViews>
    <sheetView zoomScale="120"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tabColor theme="6" tint="0.39997558519241921"/>
  </sheetPr>
  <sheetViews>
    <sheetView zoomScale="120"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sheetPr>
    <tabColor theme="6" tint="0.39997558519241921"/>
  </sheetPr>
  <sheetViews>
    <sheetView zoomScale="120"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sheetPr>
    <tabColor theme="2" tint="-0.249977111117893"/>
  </sheetPr>
  <sheetViews>
    <sheetView zoomScale="120" workbookViewId="0"/>
  </sheetViews>
  <pageMargins left="0.7" right="0.7" top="0.75" bottom="0.75" header="0.3" footer="0.3"/>
  <pageSetup orientation="landscape" r:id="rId1"/>
  <drawing r:id="rId2"/>
</chartsheet>
</file>

<file path=xl/chartsheets/sheet5.xml><?xml version="1.0" encoding="utf-8"?>
<chartsheet xmlns="http://schemas.openxmlformats.org/spreadsheetml/2006/main" xmlns:r="http://schemas.openxmlformats.org/officeDocument/2006/relationships">
  <sheetPr>
    <tabColor theme="2" tint="-0.249977111117893"/>
  </sheetPr>
  <sheetViews>
    <sheetView zoomScale="120"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sheetPr>
    <tabColor theme="2" tint="-0.249977111117893"/>
  </sheetPr>
  <sheetViews>
    <sheetView zoomScale="120" workbookViewId="0"/>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sheetPr>
    <tabColor theme="2" tint="-0.249977111117893"/>
  </sheetPr>
  <sheetViews>
    <sheetView zoomScale="120"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4" Type="http://schemas.openxmlformats.org/officeDocument/2006/relationships/chart" Target="../charts/chart18.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276225" y="390525"/>
    <xdr:ext cx="4933951" cy="4143376"/>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10582275" y="409575"/>
    <xdr:ext cx="4962525" cy="4181475"/>
    <xdr:graphicFrame macro="">
      <xdr:nvGraphicFramePr>
        <xdr:cNvPr id="4" name="Chart 3"/>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5410200" y="381000"/>
    <xdr:ext cx="4962525" cy="4200525"/>
    <xdr:graphicFrame macro="">
      <xdr:nvGraphicFramePr>
        <xdr:cNvPr id="5" name="Chart 4"/>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twoCellAnchor>
    <xdr:from>
      <xdr:col>0</xdr:col>
      <xdr:colOff>585785</xdr:colOff>
      <xdr:row>25</xdr:row>
      <xdr:rowOff>152399</xdr:rowOff>
    </xdr:from>
    <xdr:to>
      <xdr:col>11</xdr:col>
      <xdr:colOff>114300</xdr:colOff>
      <xdr:row>51</xdr:row>
      <xdr:rowOff>142875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0</xdr:colOff>
      <xdr:row>26</xdr:row>
      <xdr:rowOff>0</xdr:rowOff>
    </xdr:from>
    <xdr:to>
      <xdr:col>22</xdr:col>
      <xdr:colOff>138115</xdr:colOff>
      <xdr:row>51</xdr:row>
      <xdr:rowOff>180976</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54</xdr:row>
      <xdr:rowOff>0</xdr:rowOff>
    </xdr:from>
    <xdr:to>
      <xdr:col>11</xdr:col>
      <xdr:colOff>138115</xdr:colOff>
      <xdr:row>79</xdr:row>
      <xdr:rowOff>180976</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absoluteAnchor>
    <xdr:pos x="7038975" y="10334625"/>
    <xdr:ext cx="5438775" cy="4924425"/>
    <xdr:graphicFrame macro="">
      <xdr:nvGraphicFramePr>
        <xdr:cNvPr id="12" name="Chart 1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absoluteAnchor>
  <xdr:absoluteAnchor>
    <xdr:pos x="12677775" y="10420350"/>
    <xdr:ext cx="5438775" cy="4924425"/>
    <xdr:graphicFrame macro="">
      <xdr:nvGraphicFramePr>
        <xdr:cNvPr id="13" name="Chart 1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8667750" cy="6294438"/>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c:userShapes xmlns:c="http://schemas.openxmlformats.org/drawingml/2006/chart">
  <cdr:relSizeAnchor xmlns:cdr="http://schemas.openxmlformats.org/drawingml/2006/chartDrawing">
    <cdr:from>
      <cdr:x>0.71429</cdr:x>
      <cdr:y>0.02115</cdr:y>
    </cdr:from>
    <cdr:to>
      <cdr:x>0.94631</cdr:x>
      <cdr:y>0.23565</cdr:y>
    </cdr:to>
    <cdr:sp macro="" textlink="">
      <cdr:nvSpPr>
        <cdr:cNvPr id="4" name="TextBox 3"/>
        <cdr:cNvSpPr txBox="1"/>
      </cdr:nvSpPr>
      <cdr:spPr>
        <a:xfrm xmlns:a="http://schemas.openxmlformats.org/drawingml/2006/main">
          <a:off x="3942293" y="74082"/>
          <a:ext cx="1280584" cy="7514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t>Safety Objectives:</a:t>
          </a:r>
        </a:p>
        <a:p xmlns:a="http://schemas.openxmlformats.org/drawingml/2006/main">
          <a:r>
            <a:rPr lang="en-US" sz="1100"/>
            <a:t>First Aids &lt; 1</a:t>
          </a:r>
        </a:p>
        <a:p xmlns:a="http://schemas.openxmlformats.org/drawingml/2006/main">
          <a:r>
            <a:rPr lang="en-US" sz="1100"/>
            <a:t>Medical Aid &lt; 1</a:t>
          </a:r>
        </a:p>
        <a:p xmlns:a="http://schemas.openxmlformats.org/drawingml/2006/main">
          <a:r>
            <a:rPr lang="en-US" sz="1100"/>
            <a:t>Lost Time   0</a:t>
          </a:r>
        </a:p>
      </cdr:txBody>
    </cdr:sp>
  </cdr:relSizeAnchor>
</c:userShapes>
</file>

<file path=xl/drawings/drawing12.xml><?xml version="1.0" encoding="utf-8"?>
<xdr:wsDr xmlns:xdr="http://schemas.openxmlformats.org/drawingml/2006/spreadsheetDrawing" xmlns:a="http://schemas.openxmlformats.org/drawingml/2006/main">
  <xdr:absoluteAnchor>
    <xdr:pos x="0" y="0"/>
    <xdr:ext cx="8667750" cy="6294438"/>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c:userShapes xmlns:c="http://schemas.openxmlformats.org/drawingml/2006/chart">
  <cdr:relSizeAnchor xmlns:cdr="http://schemas.openxmlformats.org/drawingml/2006/chartDrawing">
    <cdr:from>
      <cdr:x>0.71429</cdr:x>
      <cdr:y>0.02115</cdr:y>
    </cdr:from>
    <cdr:to>
      <cdr:x>0.94631</cdr:x>
      <cdr:y>0.23565</cdr:y>
    </cdr:to>
    <cdr:sp macro="" textlink="">
      <cdr:nvSpPr>
        <cdr:cNvPr id="4" name="TextBox 3"/>
        <cdr:cNvSpPr txBox="1"/>
      </cdr:nvSpPr>
      <cdr:spPr>
        <a:xfrm xmlns:a="http://schemas.openxmlformats.org/drawingml/2006/main">
          <a:off x="3942293" y="74082"/>
          <a:ext cx="1280584" cy="7514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t>Safety Objectives:</a:t>
          </a:r>
        </a:p>
        <a:p xmlns:a="http://schemas.openxmlformats.org/drawingml/2006/main">
          <a:r>
            <a:rPr lang="en-US" sz="1100"/>
            <a:t>First Aids &lt; 1</a:t>
          </a:r>
        </a:p>
        <a:p xmlns:a="http://schemas.openxmlformats.org/drawingml/2006/main">
          <a:r>
            <a:rPr lang="en-US" sz="1100"/>
            <a:t>Medical Aid &lt; 1</a:t>
          </a:r>
        </a:p>
        <a:p xmlns:a="http://schemas.openxmlformats.org/drawingml/2006/main">
          <a:r>
            <a:rPr lang="en-US" sz="1100"/>
            <a:t>Lost Time   0</a:t>
          </a:r>
        </a:p>
      </cdr:txBody>
    </cdr:sp>
  </cdr:relSizeAnchor>
</c:userShapes>
</file>

<file path=xl/drawings/drawing14.xml><?xml version="1.0" encoding="utf-8"?>
<xdr:wsDr xmlns:xdr="http://schemas.openxmlformats.org/drawingml/2006/spreadsheetDrawing" xmlns:a="http://schemas.openxmlformats.org/drawingml/2006/main">
  <xdr:absoluteAnchor>
    <xdr:pos x="0" y="0"/>
    <xdr:ext cx="8667750" cy="6294438"/>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c:userShapes xmlns:c="http://schemas.openxmlformats.org/drawingml/2006/chart">
  <cdr:relSizeAnchor xmlns:cdr="http://schemas.openxmlformats.org/drawingml/2006/chartDrawing">
    <cdr:from>
      <cdr:x>0.71429</cdr:x>
      <cdr:y>0.02115</cdr:y>
    </cdr:from>
    <cdr:to>
      <cdr:x>0.94631</cdr:x>
      <cdr:y>0.23565</cdr:y>
    </cdr:to>
    <cdr:sp macro="" textlink="">
      <cdr:nvSpPr>
        <cdr:cNvPr id="4" name="TextBox 3"/>
        <cdr:cNvSpPr txBox="1"/>
      </cdr:nvSpPr>
      <cdr:spPr>
        <a:xfrm xmlns:a="http://schemas.openxmlformats.org/drawingml/2006/main">
          <a:off x="3942293" y="74082"/>
          <a:ext cx="1280584" cy="7514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t>Safety Objectives:</a:t>
          </a:r>
        </a:p>
        <a:p xmlns:a="http://schemas.openxmlformats.org/drawingml/2006/main">
          <a:r>
            <a:rPr lang="en-US" sz="1100"/>
            <a:t>First Aids &lt; 1</a:t>
          </a:r>
        </a:p>
        <a:p xmlns:a="http://schemas.openxmlformats.org/drawingml/2006/main">
          <a:r>
            <a:rPr lang="en-US" sz="1100"/>
            <a:t>Medical Aid &lt; 1</a:t>
          </a:r>
        </a:p>
        <a:p xmlns:a="http://schemas.openxmlformats.org/drawingml/2006/main">
          <a:r>
            <a:rPr lang="en-US" sz="1100"/>
            <a:t>Lost Time   0</a:t>
          </a:r>
        </a:p>
      </cdr:txBody>
    </cdr:sp>
  </cdr:relSizeAnchor>
</c:userShapes>
</file>

<file path=xl/drawings/drawing16.xml><?xml version="1.0" encoding="utf-8"?>
<xdr:wsDr xmlns:xdr="http://schemas.openxmlformats.org/drawingml/2006/spreadsheetDrawing" xmlns:a="http://schemas.openxmlformats.org/drawingml/2006/main">
  <xdr:absoluteAnchor>
    <xdr:pos x="180974" y="542924"/>
    <xdr:ext cx="4953001" cy="3124201"/>
    <xdr:graphicFrame macro="">
      <xdr:nvGraphicFramePr>
        <xdr:cNvPr id="8" name="Chart 7"/>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5534024" y="517525"/>
    <xdr:ext cx="5143501" cy="3181350"/>
    <xdr:graphicFrame macro="">
      <xdr:nvGraphicFramePr>
        <xdr:cNvPr id="11" name="Chart 10"/>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257175" y="4019550"/>
    <xdr:ext cx="4810125" cy="3209925"/>
    <xdr:graphicFrame macro="">
      <xdr:nvGraphicFramePr>
        <xdr:cNvPr id="14" name="Chart 13"/>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absoluteAnchor>
    <xdr:pos x="5629274" y="4092576"/>
    <xdr:ext cx="4962525" cy="3200399"/>
    <xdr:graphicFrame macro="">
      <xdr:nvGraphicFramePr>
        <xdr:cNvPr id="16" name="Chart 15"/>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absoluteAnchor>
</xdr:wsDr>
</file>

<file path=xl/drawings/drawing17.xml><?xml version="1.0" encoding="utf-8"?>
<c:userShapes xmlns:c="http://schemas.openxmlformats.org/drawingml/2006/chart">
  <cdr:relSizeAnchor xmlns:cdr="http://schemas.openxmlformats.org/drawingml/2006/chartDrawing">
    <cdr:from>
      <cdr:x>0.82212</cdr:x>
      <cdr:y>0.08841</cdr:y>
    </cdr:from>
    <cdr:to>
      <cdr:x>0.98462</cdr:x>
      <cdr:y>0.24695</cdr:y>
    </cdr:to>
    <cdr:sp macro="" textlink="">
      <cdr:nvSpPr>
        <cdr:cNvPr id="4" name="TextBox 3"/>
        <cdr:cNvSpPr txBox="1"/>
      </cdr:nvSpPr>
      <cdr:spPr>
        <a:xfrm xmlns:a="http://schemas.openxmlformats.org/drawingml/2006/main">
          <a:off x="4071947" y="276226"/>
          <a:ext cx="804854" cy="495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b="1"/>
            <a:t>Safety Objectives:</a:t>
          </a:r>
        </a:p>
        <a:p xmlns:a="http://schemas.openxmlformats.org/drawingml/2006/main">
          <a:r>
            <a:rPr lang="en-US" sz="800"/>
            <a:t>First Aids &lt; 1</a:t>
          </a:r>
        </a:p>
      </cdr:txBody>
    </cdr:sp>
  </cdr:relSizeAnchor>
</c:userShapes>
</file>

<file path=xl/drawings/drawing18.xml><?xml version="1.0" encoding="utf-8"?>
<c:userShapes xmlns:c="http://schemas.openxmlformats.org/drawingml/2006/chart">
  <cdr:relSizeAnchor xmlns:cdr="http://schemas.openxmlformats.org/drawingml/2006/chartDrawing">
    <cdr:from>
      <cdr:x>0.81113</cdr:x>
      <cdr:y>0.12136</cdr:y>
    </cdr:from>
    <cdr:to>
      <cdr:x>0.99259</cdr:x>
      <cdr:y>0.29042</cdr:y>
    </cdr:to>
    <cdr:sp macro="" textlink="">
      <cdr:nvSpPr>
        <cdr:cNvPr id="4" name="TextBox 3"/>
        <cdr:cNvSpPr txBox="1"/>
      </cdr:nvSpPr>
      <cdr:spPr>
        <a:xfrm xmlns:a="http://schemas.openxmlformats.org/drawingml/2006/main">
          <a:off x="4172066" y="386075"/>
          <a:ext cx="933336" cy="5378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b="1"/>
            <a:t>Safety Objectives:</a:t>
          </a:r>
        </a:p>
        <a:p xmlns:a="http://schemas.openxmlformats.org/drawingml/2006/main">
          <a:r>
            <a:rPr lang="en-US" sz="800"/>
            <a:t>Medical</a:t>
          </a:r>
          <a:r>
            <a:rPr lang="en-US" sz="800" baseline="0"/>
            <a:t> Aids</a:t>
          </a:r>
          <a:r>
            <a:rPr lang="en-US" sz="800"/>
            <a:t> &lt; 1</a:t>
          </a:r>
        </a:p>
      </cdr:txBody>
    </cdr:sp>
  </cdr:relSizeAnchor>
</c:userShapes>
</file>

<file path=xl/drawings/drawing19.xml><?xml version="1.0" encoding="utf-8"?>
<c:userShapes xmlns:c="http://schemas.openxmlformats.org/drawingml/2006/chart">
  <cdr:relSizeAnchor xmlns:cdr="http://schemas.openxmlformats.org/drawingml/2006/chartDrawing">
    <cdr:from>
      <cdr:x>0.80305</cdr:x>
      <cdr:y>0.10554</cdr:y>
    </cdr:from>
    <cdr:to>
      <cdr:x>0.99208</cdr:x>
      <cdr:y>0.2884</cdr:y>
    </cdr:to>
    <cdr:sp macro="" textlink="">
      <cdr:nvSpPr>
        <cdr:cNvPr id="4" name="TextBox 3"/>
        <cdr:cNvSpPr txBox="1"/>
      </cdr:nvSpPr>
      <cdr:spPr>
        <a:xfrm xmlns:a="http://schemas.openxmlformats.org/drawingml/2006/main">
          <a:off x="3862760" y="320683"/>
          <a:ext cx="909266" cy="5556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b="1"/>
            <a:t>Safety</a:t>
          </a:r>
          <a:r>
            <a:rPr lang="en-US" sz="1100" b="1"/>
            <a:t> </a:t>
          </a:r>
          <a:r>
            <a:rPr lang="en-US" sz="800" b="1"/>
            <a:t>Objectives:</a:t>
          </a:r>
        </a:p>
        <a:p xmlns:a="http://schemas.openxmlformats.org/drawingml/2006/main">
          <a:r>
            <a:rPr lang="en-US" sz="800"/>
            <a:t>First Aids &lt; 1</a:t>
          </a:r>
        </a:p>
      </cdr:txBody>
    </cdr:sp>
  </cdr:relSizeAnchor>
</c:userShapes>
</file>

<file path=xl/drawings/drawing2.xml><?xml version="1.0" encoding="utf-8"?>
<c:userShapes xmlns:c="http://schemas.openxmlformats.org/drawingml/2006/chart">
  <cdr:relSizeAnchor xmlns:cdr="http://schemas.openxmlformats.org/drawingml/2006/chartDrawing">
    <cdr:from>
      <cdr:x>0.80309</cdr:x>
      <cdr:y>0.09246</cdr:y>
    </cdr:from>
    <cdr:to>
      <cdr:x>0.96911</cdr:x>
      <cdr:y>0.21941</cdr:y>
    </cdr:to>
    <cdr:sp macro="" textlink="">
      <cdr:nvSpPr>
        <cdr:cNvPr id="4" name="TextBox 3"/>
        <cdr:cNvSpPr txBox="1"/>
      </cdr:nvSpPr>
      <cdr:spPr>
        <a:xfrm xmlns:a="http://schemas.openxmlformats.org/drawingml/2006/main">
          <a:off x="3962400" y="383085"/>
          <a:ext cx="819139" cy="5260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b="1"/>
            <a:t>Safety Objectives:</a:t>
          </a:r>
        </a:p>
        <a:p xmlns:a="http://schemas.openxmlformats.org/drawingml/2006/main">
          <a:r>
            <a:rPr lang="en-US" sz="800"/>
            <a:t>First Aids &lt;  7</a:t>
          </a:r>
        </a:p>
      </cdr:txBody>
    </cdr:sp>
  </cdr:relSizeAnchor>
</c:userShapes>
</file>

<file path=xl/drawings/drawing20.xml><?xml version="1.0" encoding="utf-8"?>
<c:userShapes xmlns:c="http://schemas.openxmlformats.org/drawingml/2006/chart">
  <cdr:relSizeAnchor xmlns:cdr="http://schemas.openxmlformats.org/drawingml/2006/chartDrawing">
    <cdr:from>
      <cdr:x>0.80266</cdr:x>
      <cdr:y>0.125</cdr:y>
    </cdr:from>
    <cdr:to>
      <cdr:x>0.98465</cdr:x>
      <cdr:y>0.27083</cdr:y>
    </cdr:to>
    <cdr:sp macro="" textlink="">
      <cdr:nvSpPr>
        <cdr:cNvPr id="4" name="TextBox 3"/>
        <cdr:cNvSpPr txBox="1"/>
      </cdr:nvSpPr>
      <cdr:spPr>
        <a:xfrm xmlns:a="http://schemas.openxmlformats.org/drawingml/2006/main">
          <a:off x="3983201" y="400048"/>
          <a:ext cx="903125" cy="4667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b="1"/>
            <a:t>Safety Objectives:</a:t>
          </a:r>
        </a:p>
        <a:p xmlns:a="http://schemas.openxmlformats.org/drawingml/2006/main">
          <a:r>
            <a:rPr lang="en-US" sz="800"/>
            <a:t>Lost Time = 0</a:t>
          </a:r>
        </a:p>
      </cdr:txBody>
    </cdr:sp>
  </cdr:relSizeAnchor>
</c:userShapes>
</file>

<file path=xl/drawings/drawing21.xml><?xml version="1.0" encoding="utf-8"?>
<xdr:wsDr xmlns:xdr="http://schemas.openxmlformats.org/drawingml/2006/spreadsheetDrawing" xmlns:a="http://schemas.openxmlformats.org/drawingml/2006/main">
  <xdr:absoluteAnchor>
    <xdr:pos x="0" y="0"/>
    <xdr:ext cx="8667750" cy="6294438"/>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c:userShapes xmlns:c="http://schemas.openxmlformats.org/drawingml/2006/chart">
  <cdr:relSizeAnchor xmlns:cdr="http://schemas.openxmlformats.org/drawingml/2006/chartDrawing">
    <cdr:from>
      <cdr:x>0.71429</cdr:x>
      <cdr:y>0.02115</cdr:y>
    </cdr:from>
    <cdr:to>
      <cdr:x>0.94631</cdr:x>
      <cdr:y>0.23565</cdr:y>
    </cdr:to>
    <cdr:sp macro="" textlink="">
      <cdr:nvSpPr>
        <cdr:cNvPr id="4" name="TextBox 3"/>
        <cdr:cNvSpPr txBox="1"/>
      </cdr:nvSpPr>
      <cdr:spPr>
        <a:xfrm xmlns:a="http://schemas.openxmlformats.org/drawingml/2006/main">
          <a:off x="3942293" y="74082"/>
          <a:ext cx="1280584" cy="7514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t>Safety Objectives:</a:t>
          </a:r>
        </a:p>
        <a:p xmlns:a="http://schemas.openxmlformats.org/drawingml/2006/main">
          <a:r>
            <a:rPr lang="en-US" sz="1100"/>
            <a:t>First Aids &lt; 1</a:t>
          </a:r>
        </a:p>
        <a:p xmlns:a="http://schemas.openxmlformats.org/drawingml/2006/main">
          <a:r>
            <a:rPr lang="en-US" sz="1100"/>
            <a:t>Medical Aid &lt; 1</a:t>
          </a:r>
        </a:p>
        <a:p xmlns:a="http://schemas.openxmlformats.org/drawingml/2006/main">
          <a:r>
            <a:rPr lang="en-US" sz="1100"/>
            <a:t>Lost Time   0</a:t>
          </a:r>
        </a:p>
      </cdr:txBody>
    </cdr:sp>
  </cdr:relSizeAnchor>
</c:userShapes>
</file>

<file path=xl/drawings/drawing23.xml><?xml version="1.0" encoding="utf-8"?>
<xdr:wsDr xmlns:xdr="http://schemas.openxmlformats.org/drawingml/2006/spreadsheetDrawing" xmlns:a="http://schemas.openxmlformats.org/drawingml/2006/main">
  <xdr:absoluteAnchor>
    <xdr:pos x="0" y="0"/>
    <xdr:ext cx="8667750" cy="6294438"/>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4.xml><?xml version="1.0" encoding="utf-8"?>
<c:userShapes xmlns:c="http://schemas.openxmlformats.org/drawingml/2006/chart">
  <cdr:relSizeAnchor xmlns:cdr="http://schemas.openxmlformats.org/drawingml/2006/chartDrawing">
    <cdr:from>
      <cdr:x>0.71429</cdr:x>
      <cdr:y>0.02115</cdr:y>
    </cdr:from>
    <cdr:to>
      <cdr:x>0.94631</cdr:x>
      <cdr:y>0.23565</cdr:y>
    </cdr:to>
    <cdr:sp macro="" textlink="">
      <cdr:nvSpPr>
        <cdr:cNvPr id="4" name="TextBox 3"/>
        <cdr:cNvSpPr txBox="1"/>
      </cdr:nvSpPr>
      <cdr:spPr>
        <a:xfrm xmlns:a="http://schemas.openxmlformats.org/drawingml/2006/main">
          <a:off x="3942293" y="74082"/>
          <a:ext cx="1280584" cy="7514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t>Safety Objectives:</a:t>
          </a:r>
        </a:p>
        <a:p xmlns:a="http://schemas.openxmlformats.org/drawingml/2006/main">
          <a:r>
            <a:rPr lang="en-US" sz="1100"/>
            <a:t>First Aids &lt; 1</a:t>
          </a:r>
        </a:p>
        <a:p xmlns:a="http://schemas.openxmlformats.org/drawingml/2006/main">
          <a:r>
            <a:rPr lang="en-US" sz="1100"/>
            <a:t>Medical Aid &lt; 1</a:t>
          </a:r>
        </a:p>
        <a:p xmlns:a="http://schemas.openxmlformats.org/drawingml/2006/main">
          <a:r>
            <a:rPr lang="en-US" sz="1100"/>
            <a:t>Lost Time   0</a:t>
          </a:r>
        </a:p>
      </cdr:txBody>
    </cdr:sp>
  </cdr:relSizeAnchor>
</c:userShapes>
</file>

<file path=xl/drawings/drawing25.xml><?xml version="1.0" encoding="utf-8"?>
<xdr:wsDr xmlns:xdr="http://schemas.openxmlformats.org/drawingml/2006/spreadsheetDrawing" xmlns:a="http://schemas.openxmlformats.org/drawingml/2006/main">
  <xdr:absoluteAnchor>
    <xdr:pos x="0" y="0"/>
    <xdr:ext cx="8667750" cy="6294438"/>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6.xml><?xml version="1.0" encoding="utf-8"?>
<c:userShapes xmlns:c="http://schemas.openxmlformats.org/drawingml/2006/chart">
  <cdr:relSizeAnchor xmlns:cdr="http://schemas.openxmlformats.org/drawingml/2006/chartDrawing">
    <cdr:from>
      <cdr:x>0.71429</cdr:x>
      <cdr:y>0.02115</cdr:y>
    </cdr:from>
    <cdr:to>
      <cdr:x>0.94631</cdr:x>
      <cdr:y>0.23565</cdr:y>
    </cdr:to>
    <cdr:sp macro="" textlink="">
      <cdr:nvSpPr>
        <cdr:cNvPr id="4" name="TextBox 3"/>
        <cdr:cNvSpPr txBox="1"/>
      </cdr:nvSpPr>
      <cdr:spPr>
        <a:xfrm xmlns:a="http://schemas.openxmlformats.org/drawingml/2006/main">
          <a:off x="3942293" y="74082"/>
          <a:ext cx="1280584" cy="7514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t>Safety Objectives:</a:t>
          </a:r>
        </a:p>
        <a:p xmlns:a="http://schemas.openxmlformats.org/drawingml/2006/main">
          <a:r>
            <a:rPr lang="en-US" sz="1100"/>
            <a:t>First Aids &lt; 1</a:t>
          </a:r>
        </a:p>
        <a:p xmlns:a="http://schemas.openxmlformats.org/drawingml/2006/main">
          <a:r>
            <a:rPr lang="en-US" sz="1100"/>
            <a:t>Medical Aid &lt; 1</a:t>
          </a:r>
        </a:p>
        <a:p xmlns:a="http://schemas.openxmlformats.org/drawingml/2006/main">
          <a:r>
            <a:rPr lang="en-US" sz="1100"/>
            <a:t>Lost Time   0</a:t>
          </a:r>
        </a:p>
      </cdr:txBody>
    </cdr:sp>
  </cdr:relSizeAnchor>
</c:userShapes>
</file>

<file path=xl/drawings/drawing27.xml><?xml version="1.0" encoding="utf-8"?>
<xdr:wsDr xmlns:xdr="http://schemas.openxmlformats.org/drawingml/2006/spreadsheetDrawing" xmlns:a="http://schemas.openxmlformats.org/drawingml/2006/main">
  <xdr:absoluteAnchor>
    <xdr:pos x="0" y="0"/>
    <xdr:ext cx="8667750" cy="6294438"/>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8.xml><?xml version="1.0" encoding="utf-8"?>
<c:userShapes xmlns:c="http://schemas.openxmlformats.org/drawingml/2006/chart">
  <cdr:relSizeAnchor xmlns:cdr="http://schemas.openxmlformats.org/drawingml/2006/chartDrawing">
    <cdr:from>
      <cdr:x>0.71429</cdr:x>
      <cdr:y>0.02115</cdr:y>
    </cdr:from>
    <cdr:to>
      <cdr:x>0.94631</cdr:x>
      <cdr:y>0.23565</cdr:y>
    </cdr:to>
    <cdr:sp macro="" textlink="">
      <cdr:nvSpPr>
        <cdr:cNvPr id="4" name="TextBox 3"/>
        <cdr:cNvSpPr txBox="1"/>
      </cdr:nvSpPr>
      <cdr:spPr>
        <a:xfrm xmlns:a="http://schemas.openxmlformats.org/drawingml/2006/main">
          <a:off x="3942293" y="74082"/>
          <a:ext cx="1280584" cy="7514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t>Safety Objectives:</a:t>
          </a:r>
        </a:p>
        <a:p xmlns:a="http://schemas.openxmlformats.org/drawingml/2006/main">
          <a:r>
            <a:rPr lang="en-US" sz="1100"/>
            <a:t>First Aids &lt; 1</a:t>
          </a:r>
        </a:p>
        <a:p xmlns:a="http://schemas.openxmlformats.org/drawingml/2006/main">
          <a:r>
            <a:rPr lang="en-US" sz="1100"/>
            <a:t>Medical Aid &lt; 1</a:t>
          </a:r>
        </a:p>
        <a:p xmlns:a="http://schemas.openxmlformats.org/drawingml/2006/main">
          <a:r>
            <a:rPr lang="en-US" sz="1100"/>
            <a:t>Lost Time   0</a:t>
          </a:r>
        </a:p>
      </cdr:txBody>
    </cdr:sp>
  </cdr:relSizeAnchor>
</c:userShapes>
</file>

<file path=xl/drawings/drawing3.xml><?xml version="1.0" encoding="utf-8"?>
<c:userShapes xmlns:c="http://schemas.openxmlformats.org/drawingml/2006/chart">
  <cdr:relSizeAnchor xmlns:cdr="http://schemas.openxmlformats.org/drawingml/2006/chartDrawing">
    <cdr:from>
      <cdr:x>0.81988</cdr:x>
      <cdr:y>0.14586</cdr:y>
    </cdr:from>
    <cdr:to>
      <cdr:x>0.98656</cdr:x>
      <cdr:y>0.26978</cdr:y>
    </cdr:to>
    <cdr:sp macro="" textlink="">
      <cdr:nvSpPr>
        <cdr:cNvPr id="4" name="TextBox 3"/>
        <cdr:cNvSpPr txBox="1"/>
      </cdr:nvSpPr>
      <cdr:spPr>
        <a:xfrm xmlns:a="http://schemas.openxmlformats.org/drawingml/2006/main">
          <a:off x="4068662" y="548780"/>
          <a:ext cx="827188" cy="4662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b="1"/>
            <a:t>Safety Objectives:</a:t>
          </a:r>
        </a:p>
        <a:p xmlns:a="http://schemas.openxmlformats.org/drawingml/2006/main">
          <a:r>
            <a:rPr lang="en-US" sz="800"/>
            <a:t>Lost Time = 0</a:t>
          </a:r>
        </a:p>
      </cdr:txBody>
    </cdr:sp>
  </cdr:relSizeAnchor>
</c:userShapes>
</file>

<file path=xl/drawings/drawing4.xml><?xml version="1.0" encoding="utf-8"?>
<c:userShapes xmlns:c="http://schemas.openxmlformats.org/drawingml/2006/chart">
  <cdr:relSizeAnchor xmlns:cdr="http://schemas.openxmlformats.org/drawingml/2006/chartDrawing">
    <cdr:from>
      <cdr:x>0.81028</cdr:x>
      <cdr:y>0.14059</cdr:y>
    </cdr:from>
    <cdr:to>
      <cdr:x>0.99616</cdr:x>
      <cdr:y>0.29668</cdr:y>
    </cdr:to>
    <cdr:sp macro="" textlink="">
      <cdr:nvSpPr>
        <cdr:cNvPr id="4" name="TextBox 3"/>
        <cdr:cNvSpPr txBox="1"/>
      </cdr:nvSpPr>
      <cdr:spPr>
        <a:xfrm xmlns:a="http://schemas.openxmlformats.org/drawingml/2006/main">
          <a:off x="4021037" y="523594"/>
          <a:ext cx="922438" cy="5813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b="1"/>
            <a:t>Safety Objectives:</a:t>
          </a:r>
        </a:p>
        <a:p xmlns:a="http://schemas.openxmlformats.org/drawingml/2006/main">
          <a:r>
            <a:rPr lang="en-US" sz="800"/>
            <a:t>Medical Aid  &lt; 1</a:t>
          </a:r>
        </a:p>
      </cdr:txBody>
    </cdr:sp>
  </cdr:relSizeAnchor>
</c:userShapes>
</file>

<file path=xl/drawings/drawing5.xml><?xml version="1.0" encoding="utf-8"?>
<xdr:wsDr xmlns:xdr="http://schemas.openxmlformats.org/drawingml/2006/spreadsheetDrawing" xmlns:a="http://schemas.openxmlformats.org/drawingml/2006/main">
  <xdr:twoCellAnchor>
    <xdr:from>
      <xdr:col>7</xdr:col>
      <xdr:colOff>0</xdr:colOff>
      <xdr:row>16</xdr:row>
      <xdr:rowOff>0</xdr:rowOff>
    </xdr:from>
    <xdr:to>
      <xdr:col>8</xdr:col>
      <xdr:colOff>0</xdr:colOff>
      <xdr:row>19</xdr:row>
      <xdr:rowOff>0</xdr:rowOff>
    </xdr:to>
    <xdr:sp macro="" textlink="">
      <xdr:nvSpPr>
        <xdr:cNvPr id="44" name="Rectangle 1"/>
        <xdr:cNvSpPr>
          <a:spLocks noChangeArrowheads="1"/>
        </xdr:cNvSpPr>
      </xdr:nvSpPr>
      <xdr:spPr bwMode="auto">
        <a:xfrm>
          <a:off x="4381500" y="3095625"/>
          <a:ext cx="714375" cy="3619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0</xdr:col>
      <xdr:colOff>0</xdr:colOff>
      <xdr:row>16</xdr:row>
      <xdr:rowOff>0</xdr:rowOff>
    </xdr:from>
    <xdr:to>
      <xdr:col>1</xdr:col>
      <xdr:colOff>0</xdr:colOff>
      <xdr:row>19</xdr:row>
      <xdr:rowOff>0</xdr:rowOff>
    </xdr:to>
    <xdr:sp macro="" textlink="">
      <xdr:nvSpPr>
        <xdr:cNvPr id="45" name="Rectangle 3"/>
        <xdr:cNvSpPr>
          <a:spLocks noChangeArrowheads="1"/>
        </xdr:cNvSpPr>
      </xdr:nvSpPr>
      <xdr:spPr bwMode="auto">
        <a:xfrm>
          <a:off x="0" y="3095625"/>
          <a:ext cx="733425" cy="3619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txBody>
        <a:bodyPr/>
        <a:lstStyle/>
        <a:p>
          <a:endParaRPr lang="en-CA"/>
        </a:p>
        <a:p>
          <a:endParaRPr lang="en-CA"/>
        </a:p>
      </xdr:txBody>
    </xdr:sp>
    <xdr:clientData/>
  </xdr:twoCellAnchor>
  <xdr:twoCellAnchor>
    <xdr:from>
      <xdr:col>3</xdr:col>
      <xdr:colOff>0</xdr:colOff>
      <xdr:row>16</xdr:row>
      <xdr:rowOff>0</xdr:rowOff>
    </xdr:from>
    <xdr:to>
      <xdr:col>4</xdr:col>
      <xdr:colOff>0</xdr:colOff>
      <xdr:row>19</xdr:row>
      <xdr:rowOff>0</xdr:rowOff>
    </xdr:to>
    <xdr:sp macro="" textlink="">
      <xdr:nvSpPr>
        <xdr:cNvPr id="46" name="Rectangle 7"/>
        <xdr:cNvSpPr>
          <a:spLocks noChangeArrowheads="1"/>
        </xdr:cNvSpPr>
      </xdr:nvSpPr>
      <xdr:spPr bwMode="auto">
        <a:xfrm>
          <a:off x="1257300" y="3095625"/>
          <a:ext cx="619125" cy="3619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wsDr>
</file>

<file path=xl/drawings/drawing6.xml><?xml version="1.0" encoding="utf-8"?>
<xdr:wsDr xmlns:xdr="http://schemas.openxmlformats.org/drawingml/2006/spreadsheetDrawing" xmlns:a="http://schemas.openxmlformats.org/drawingml/2006/main">
  <xdr:absoluteAnchor>
    <xdr:pos x="104774" y="285751"/>
    <xdr:ext cx="4933951" cy="4143376"/>
    <xdr:graphicFrame macro="">
      <xdr:nvGraphicFramePr>
        <xdr:cNvPr id="4" name="Chart 3"/>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11061700" y="412750"/>
    <xdr:ext cx="4962525" cy="4181475"/>
    <xdr:graphicFrame macro="">
      <xdr:nvGraphicFramePr>
        <xdr:cNvPr id="14" name="Chart 13"/>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5638800" y="323850"/>
    <xdr:ext cx="4962525" cy="4200525"/>
    <xdr:graphicFrame macro="">
      <xdr:nvGraphicFramePr>
        <xdr:cNvPr id="16" name="Chart 15"/>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0.82239</cdr:x>
      <cdr:y>0.12694</cdr:y>
    </cdr:from>
    <cdr:to>
      <cdr:x>0.97104</cdr:x>
      <cdr:y>0.25389</cdr:y>
    </cdr:to>
    <cdr:sp macro="" textlink="">
      <cdr:nvSpPr>
        <cdr:cNvPr id="4" name="TextBox 3"/>
        <cdr:cNvSpPr txBox="1"/>
      </cdr:nvSpPr>
      <cdr:spPr>
        <a:xfrm xmlns:a="http://schemas.openxmlformats.org/drawingml/2006/main">
          <a:off x="4057651" y="466723"/>
          <a:ext cx="733425" cy="4667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b="1"/>
            <a:t>Safety Objectives:</a:t>
          </a:r>
        </a:p>
        <a:p xmlns:a="http://schemas.openxmlformats.org/drawingml/2006/main">
          <a:r>
            <a:rPr lang="en-US" sz="800"/>
            <a:t>First Aids &lt; 1</a:t>
          </a:r>
        </a:p>
      </cdr:txBody>
    </cdr:sp>
  </cdr:relSizeAnchor>
</c:userShapes>
</file>

<file path=xl/drawings/drawing8.xml><?xml version="1.0" encoding="utf-8"?>
<c:userShapes xmlns:c="http://schemas.openxmlformats.org/drawingml/2006/chart">
  <cdr:relSizeAnchor xmlns:cdr="http://schemas.openxmlformats.org/drawingml/2006/chartDrawing">
    <cdr:from>
      <cdr:x>0.81988</cdr:x>
      <cdr:y>0.14586</cdr:y>
    </cdr:from>
    <cdr:to>
      <cdr:x>0.98656</cdr:x>
      <cdr:y>0.26978</cdr:y>
    </cdr:to>
    <cdr:sp macro="" textlink="">
      <cdr:nvSpPr>
        <cdr:cNvPr id="4" name="TextBox 3"/>
        <cdr:cNvSpPr txBox="1"/>
      </cdr:nvSpPr>
      <cdr:spPr>
        <a:xfrm xmlns:a="http://schemas.openxmlformats.org/drawingml/2006/main">
          <a:off x="4068662" y="548780"/>
          <a:ext cx="827188" cy="4662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b="1"/>
            <a:t>Safety Objectives:</a:t>
          </a:r>
        </a:p>
        <a:p xmlns:a="http://schemas.openxmlformats.org/drawingml/2006/main">
          <a:r>
            <a:rPr lang="en-US" sz="800"/>
            <a:t>Lost Time = 0</a:t>
          </a:r>
        </a:p>
      </cdr:txBody>
    </cdr:sp>
  </cdr:relSizeAnchor>
</c:userShapes>
</file>

<file path=xl/drawings/drawing9.xml><?xml version="1.0" encoding="utf-8"?>
<c:userShapes xmlns:c="http://schemas.openxmlformats.org/drawingml/2006/chart">
  <cdr:relSizeAnchor xmlns:cdr="http://schemas.openxmlformats.org/drawingml/2006/chartDrawing">
    <cdr:from>
      <cdr:x>0.81028</cdr:x>
      <cdr:y>0.14059</cdr:y>
    </cdr:from>
    <cdr:to>
      <cdr:x>0.99616</cdr:x>
      <cdr:y>0.29668</cdr:y>
    </cdr:to>
    <cdr:sp macro="" textlink="">
      <cdr:nvSpPr>
        <cdr:cNvPr id="4" name="TextBox 3"/>
        <cdr:cNvSpPr txBox="1"/>
      </cdr:nvSpPr>
      <cdr:spPr>
        <a:xfrm xmlns:a="http://schemas.openxmlformats.org/drawingml/2006/main">
          <a:off x="4021037" y="523594"/>
          <a:ext cx="922438" cy="5813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b="1"/>
            <a:t>Safety Objectives:</a:t>
          </a:r>
        </a:p>
        <a:p xmlns:a="http://schemas.openxmlformats.org/drawingml/2006/main">
          <a:r>
            <a:rPr lang="en-US" sz="800"/>
            <a:t>Medical Aid &lt; 1</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W15"/>
  <sheetViews>
    <sheetView tabSelected="1" zoomScale="90" zoomScaleNormal="90" workbookViewId="0">
      <pane xSplit="1" topLeftCell="B1" activePane="topRight" state="frozen"/>
      <selection pane="topRight" activeCell="G5" sqref="G5"/>
    </sheetView>
  </sheetViews>
  <sheetFormatPr defaultRowHeight="12.75" outlineLevelCol="1" x14ac:dyDescent="0.25"/>
  <cols>
    <col min="1" max="2" width="14" style="1" customWidth="1"/>
    <col min="3" max="3" width="13.28515625" style="1" customWidth="1"/>
    <col min="4" max="4" width="11.7109375" style="1" customWidth="1"/>
    <col min="5" max="5" width="26.42578125" style="14" customWidth="1"/>
    <col min="6" max="6" width="9.140625" style="1" customWidth="1"/>
    <col min="7" max="7" width="19.5703125" style="1" customWidth="1"/>
    <col min="8" max="8" width="13.5703125" style="1" customWidth="1"/>
    <col min="9" max="10" width="12.85546875" style="1" customWidth="1"/>
    <col min="11" max="11" width="11.7109375" style="1" customWidth="1"/>
    <col min="12" max="12" width="11" style="1" customWidth="1"/>
    <col min="13" max="13" width="11.5703125" style="1" customWidth="1"/>
    <col min="14" max="14" width="12.28515625" style="1" customWidth="1"/>
    <col min="15" max="15" width="11" style="1" customWidth="1"/>
    <col min="16" max="16" width="36.42578125" style="14" customWidth="1" outlineLevel="1"/>
    <col min="17" max="17" width="13" style="1" customWidth="1"/>
    <col min="18" max="18" width="12.28515625" style="1" customWidth="1"/>
    <col min="19" max="19" width="41" style="14" customWidth="1" outlineLevel="1"/>
    <col min="20" max="20" width="11.42578125" style="1" customWidth="1"/>
    <col min="21" max="21" width="10.85546875" style="1" customWidth="1"/>
    <col min="22" max="22" width="12.28515625" style="1" customWidth="1"/>
    <col min="23" max="23" width="24.28515625" style="1" customWidth="1"/>
    <col min="24" max="16384" width="9.140625" style="1"/>
  </cols>
  <sheetData>
    <row r="1" spans="1:23" ht="30.75" customHeight="1" x14ac:dyDescent="0.25">
      <c r="A1" s="3"/>
      <c r="B1" s="3"/>
      <c r="C1" s="6" t="s">
        <v>24</v>
      </c>
      <c r="D1" s="6"/>
      <c r="E1" s="11"/>
      <c r="F1" s="3"/>
      <c r="G1" s="3"/>
      <c r="H1" s="3"/>
      <c r="I1" s="3"/>
      <c r="J1" s="3"/>
      <c r="K1" s="3"/>
      <c r="L1" s="3"/>
      <c r="M1" s="3"/>
      <c r="N1" s="3"/>
      <c r="O1" s="3"/>
      <c r="P1" s="11"/>
      <c r="Q1" s="4"/>
      <c r="R1" s="4"/>
      <c r="S1" s="11"/>
      <c r="T1" s="4"/>
      <c r="U1" s="4"/>
      <c r="V1" s="4"/>
      <c r="W1" s="3"/>
    </row>
    <row r="2" spans="1:23" s="10" customFormat="1" ht="89.25" x14ac:dyDescent="0.25">
      <c r="A2" s="7" t="s">
        <v>8</v>
      </c>
      <c r="B2" s="7" t="s">
        <v>25</v>
      </c>
      <c r="C2" s="7" t="s">
        <v>23</v>
      </c>
      <c r="D2" s="7" t="s">
        <v>22</v>
      </c>
      <c r="E2" s="12" t="s">
        <v>0</v>
      </c>
      <c r="F2" s="8" t="s">
        <v>9</v>
      </c>
      <c r="G2" s="8" t="s">
        <v>10</v>
      </c>
      <c r="H2" s="8" t="s">
        <v>13</v>
      </c>
      <c r="I2" s="8" t="s">
        <v>1</v>
      </c>
      <c r="J2" s="8" t="s">
        <v>2</v>
      </c>
      <c r="K2" s="8" t="s">
        <v>3</v>
      </c>
      <c r="L2" s="8" t="s">
        <v>26</v>
      </c>
      <c r="M2" s="8" t="s">
        <v>11</v>
      </c>
      <c r="N2" s="8" t="s">
        <v>12</v>
      </c>
      <c r="O2" s="8" t="s">
        <v>77</v>
      </c>
      <c r="P2" s="12" t="s">
        <v>30</v>
      </c>
      <c r="Q2" s="9" t="s">
        <v>27</v>
      </c>
      <c r="R2" s="9" t="s">
        <v>28</v>
      </c>
      <c r="S2" s="12" t="s">
        <v>29</v>
      </c>
      <c r="T2" s="9" t="s">
        <v>31</v>
      </c>
      <c r="U2" s="9" t="s">
        <v>32</v>
      </c>
      <c r="V2" s="9" t="s">
        <v>33</v>
      </c>
      <c r="W2" s="8" t="s">
        <v>4</v>
      </c>
    </row>
    <row r="3" spans="1:23" ht="55.5" customHeight="1" x14ac:dyDescent="0.25">
      <c r="A3" s="5"/>
      <c r="B3" s="5"/>
      <c r="C3" s="2"/>
      <c r="D3" s="2"/>
      <c r="E3" s="13"/>
      <c r="F3" s="2"/>
      <c r="G3" s="2"/>
      <c r="H3" s="2"/>
      <c r="I3" s="2"/>
      <c r="J3" s="2"/>
      <c r="K3" s="2"/>
      <c r="L3" s="2"/>
      <c r="M3" s="2"/>
      <c r="N3" s="2"/>
      <c r="O3" s="2"/>
      <c r="P3" s="13"/>
      <c r="Q3" s="5"/>
      <c r="R3" s="2"/>
      <c r="S3" s="13"/>
      <c r="T3" s="5"/>
      <c r="U3" s="2"/>
      <c r="V3" s="5"/>
      <c r="W3" s="2"/>
    </row>
    <row r="4" spans="1:23" ht="25.5" customHeight="1" x14ac:dyDescent="0.25">
      <c r="A4" s="5"/>
      <c r="B4" s="5"/>
      <c r="C4" s="2"/>
      <c r="D4" s="2"/>
      <c r="E4" s="13"/>
      <c r="F4" s="2"/>
      <c r="G4" s="2"/>
      <c r="H4" s="2"/>
      <c r="I4" s="2"/>
      <c r="J4" s="2"/>
      <c r="K4" s="2"/>
      <c r="L4" s="2"/>
      <c r="M4" s="2"/>
      <c r="N4" s="2"/>
      <c r="O4" s="2"/>
      <c r="P4" s="13"/>
      <c r="Q4" s="5"/>
      <c r="R4" s="5"/>
      <c r="S4" s="13"/>
      <c r="T4" s="5"/>
      <c r="U4" s="5"/>
      <c r="V4" s="5"/>
      <c r="W4" s="2"/>
    </row>
    <row r="5" spans="1:23" ht="51" customHeight="1" x14ac:dyDescent="0.25">
      <c r="A5" s="5"/>
      <c r="B5" s="5"/>
      <c r="C5" s="2"/>
      <c r="D5" s="2"/>
      <c r="E5" s="13"/>
      <c r="F5" s="2"/>
      <c r="G5" s="2"/>
      <c r="H5" s="2"/>
      <c r="I5" s="2"/>
      <c r="J5" s="2"/>
      <c r="K5" s="2"/>
      <c r="L5" s="2"/>
      <c r="M5" s="2"/>
      <c r="N5" s="2"/>
      <c r="O5" s="2"/>
      <c r="P5" s="13"/>
      <c r="Q5" s="15"/>
      <c r="R5" s="5"/>
      <c r="S5" s="13"/>
      <c r="T5" s="15"/>
      <c r="U5" s="5"/>
      <c r="V5" s="5"/>
      <c r="W5" s="2"/>
    </row>
    <row r="6" spans="1:23" x14ac:dyDescent="0.25">
      <c r="A6" s="5"/>
      <c r="B6" s="5"/>
      <c r="C6" s="2"/>
      <c r="D6" s="2"/>
      <c r="E6" s="13"/>
      <c r="F6" s="2"/>
      <c r="G6" s="2"/>
      <c r="H6" s="2"/>
      <c r="I6" s="2"/>
      <c r="J6" s="2"/>
      <c r="K6" s="2"/>
      <c r="L6" s="2"/>
      <c r="M6" s="2"/>
      <c r="N6" s="2"/>
      <c r="O6" s="2"/>
      <c r="P6" s="13"/>
      <c r="Q6" s="5"/>
      <c r="R6" s="5"/>
      <c r="S6" s="13"/>
      <c r="T6" s="5"/>
      <c r="U6" s="5"/>
      <c r="V6" s="5"/>
      <c r="W6" s="2"/>
    </row>
    <row r="7" spans="1:23" x14ac:dyDescent="0.25">
      <c r="A7" s="5"/>
      <c r="B7" s="5"/>
      <c r="C7" s="2"/>
      <c r="D7" s="2"/>
      <c r="E7" s="13"/>
      <c r="F7" s="2"/>
      <c r="G7" s="2"/>
      <c r="H7" s="2"/>
      <c r="I7" s="2"/>
      <c r="J7" s="2"/>
      <c r="K7" s="2"/>
      <c r="L7" s="2"/>
      <c r="M7" s="2"/>
      <c r="N7" s="2"/>
      <c r="O7" s="2"/>
      <c r="P7" s="13"/>
      <c r="Q7" s="2"/>
      <c r="R7" s="2"/>
      <c r="S7" s="13"/>
      <c r="T7" s="2"/>
      <c r="U7" s="2"/>
      <c r="V7" s="5"/>
      <c r="W7" s="2"/>
    </row>
    <row r="8" spans="1:23" x14ac:dyDescent="0.25">
      <c r="A8" s="5"/>
      <c r="B8" s="5"/>
      <c r="C8" s="2"/>
      <c r="D8" s="2"/>
      <c r="E8" s="13"/>
      <c r="F8" s="2"/>
      <c r="G8" s="2"/>
      <c r="H8" s="2"/>
      <c r="I8" s="2"/>
      <c r="J8" s="2"/>
      <c r="K8" s="2"/>
      <c r="L8" s="2"/>
      <c r="M8" s="2"/>
      <c r="N8" s="2"/>
      <c r="O8" s="2"/>
      <c r="P8" s="13"/>
      <c r="Q8" s="2"/>
      <c r="R8" s="2"/>
      <c r="S8" s="13"/>
      <c r="T8" s="2"/>
      <c r="U8" s="2"/>
      <c r="V8" s="5"/>
      <c r="W8" s="2"/>
    </row>
    <row r="9" spans="1:23" ht="15.75" customHeight="1" x14ac:dyDescent="0.25">
      <c r="A9" s="5"/>
      <c r="B9" s="5"/>
      <c r="C9" s="2"/>
      <c r="D9" s="2"/>
      <c r="E9" s="13"/>
      <c r="F9" s="2"/>
      <c r="G9" s="2"/>
      <c r="H9" s="2"/>
      <c r="I9" s="2"/>
      <c r="J9" s="2"/>
      <c r="K9" s="2"/>
      <c r="L9" s="2"/>
      <c r="M9" s="2"/>
      <c r="N9" s="2"/>
      <c r="O9" s="2"/>
      <c r="P9" s="13"/>
      <c r="Q9" s="2"/>
      <c r="R9" s="2"/>
      <c r="S9" s="13"/>
      <c r="T9" s="2"/>
      <c r="U9" s="2"/>
      <c r="V9" s="5"/>
      <c r="W9" s="2"/>
    </row>
    <row r="10" spans="1:23" x14ac:dyDescent="0.25">
      <c r="A10" s="5"/>
      <c r="B10" s="5"/>
      <c r="C10" s="2"/>
      <c r="D10" s="2"/>
      <c r="E10" s="13"/>
      <c r="F10" s="2"/>
      <c r="G10" s="2"/>
      <c r="H10" s="2"/>
      <c r="I10" s="2"/>
      <c r="J10" s="2"/>
      <c r="K10" s="2"/>
      <c r="L10" s="2"/>
      <c r="M10" s="2"/>
      <c r="N10" s="2"/>
      <c r="O10" s="2"/>
      <c r="P10" s="13"/>
      <c r="Q10" s="2"/>
      <c r="R10" s="2"/>
      <c r="S10" s="13"/>
      <c r="T10" s="2"/>
      <c r="U10" s="2"/>
      <c r="V10" s="5"/>
      <c r="W10" s="2"/>
    </row>
    <row r="11" spans="1:23" x14ac:dyDescent="0.25">
      <c r="A11" s="5"/>
      <c r="B11" s="5"/>
      <c r="C11" s="2"/>
      <c r="D11" s="2"/>
      <c r="E11" s="13"/>
      <c r="F11" s="2"/>
      <c r="G11" s="2"/>
      <c r="H11" s="2"/>
      <c r="I11" s="2"/>
      <c r="J11" s="2"/>
      <c r="K11" s="2"/>
      <c r="L11" s="2"/>
      <c r="M11" s="2"/>
      <c r="N11" s="2"/>
      <c r="O11" s="2"/>
      <c r="P11" s="13"/>
      <c r="Q11" s="2"/>
      <c r="R11" s="2"/>
      <c r="S11" s="13"/>
      <c r="T11" s="2"/>
      <c r="U11" s="2"/>
      <c r="V11" s="5"/>
      <c r="W11" s="2"/>
    </row>
    <row r="12" spans="1:23" x14ac:dyDescent="0.25">
      <c r="A12" s="5"/>
      <c r="B12" s="5"/>
      <c r="C12" s="2"/>
      <c r="D12" s="2"/>
      <c r="E12" s="13"/>
      <c r="F12" s="2"/>
      <c r="G12" s="2"/>
      <c r="H12" s="2"/>
      <c r="I12" s="2"/>
      <c r="J12" s="2"/>
      <c r="K12" s="2"/>
      <c r="L12" s="2"/>
      <c r="M12" s="2"/>
      <c r="N12" s="2"/>
      <c r="O12" s="2"/>
      <c r="P12" s="13"/>
      <c r="Q12" s="2"/>
      <c r="R12" s="2"/>
      <c r="S12" s="13"/>
      <c r="T12" s="2"/>
      <c r="U12" s="2"/>
      <c r="V12" s="5"/>
      <c r="W12" s="2"/>
    </row>
    <row r="13" spans="1:23" x14ac:dyDescent="0.25">
      <c r="A13" s="5"/>
      <c r="B13" s="5"/>
      <c r="C13" s="2"/>
      <c r="D13" s="2"/>
      <c r="E13" s="13"/>
      <c r="F13" s="2"/>
      <c r="G13" s="2"/>
      <c r="H13" s="2"/>
      <c r="I13" s="2"/>
      <c r="J13" s="2"/>
      <c r="K13" s="2"/>
      <c r="L13" s="2"/>
      <c r="M13" s="2"/>
      <c r="N13" s="2"/>
      <c r="O13" s="2"/>
      <c r="P13" s="13"/>
      <c r="Q13" s="2"/>
      <c r="R13" s="2"/>
      <c r="S13" s="13"/>
      <c r="T13" s="2"/>
      <c r="U13" s="2"/>
      <c r="V13" s="5"/>
      <c r="W13" s="2"/>
    </row>
    <row r="14" spans="1:23" x14ac:dyDescent="0.25">
      <c r="A14" s="5"/>
      <c r="B14" s="5"/>
      <c r="C14" s="2"/>
      <c r="D14" s="2"/>
      <c r="E14" s="13"/>
      <c r="F14" s="2"/>
      <c r="G14" s="2"/>
      <c r="H14" s="2"/>
      <c r="I14" s="2"/>
      <c r="J14" s="2"/>
      <c r="K14" s="2"/>
      <c r="L14" s="2"/>
      <c r="M14" s="2"/>
      <c r="N14" s="2"/>
      <c r="O14" s="2"/>
      <c r="P14" s="13"/>
      <c r="Q14" s="2"/>
      <c r="R14" s="2"/>
      <c r="S14" s="13"/>
      <c r="T14" s="2"/>
      <c r="U14" s="2"/>
      <c r="V14" s="5"/>
      <c r="W14" s="2"/>
    </row>
    <row r="15" spans="1:23" x14ac:dyDescent="0.25">
      <c r="A15" s="5"/>
      <c r="B15" s="5"/>
      <c r="C15" s="2"/>
      <c r="D15" s="2"/>
      <c r="E15" s="13"/>
      <c r="F15" s="2"/>
      <c r="G15" s="2"/>
      <c r="H15" s="2"/>
      <c r="I15" s="2"/>
      <c r="J15" s="2"/>
      <c r="K15" s="2"/>
      <c r="L15" s="2"/>
      <c r="M15" s="2"/>
      <c r="N15" s="2"/>
      <c r="O15" s="2"/>
      <c r="P15" s="13"/>
      <c r="Q15" s="2"/>
      <c r="R15" s="2"/>
      <c r="S15" s="13"/>
      <c r="T15" s="2"/>
      <c r="U15" s="2"/>
      <c r="V15" s="5"/>
      <c r="W15" s="2"/>
    </row>
  </sheetData>
  <autoFilter ref="A2:W6"/>
  <conditionalFormatting sqref="V3:V15">
    <cfRule type="iconSet" priority="3">
      <iconSet reverse="1">
        <cfvo type="percent" val="0"/>
        <cfvo type="formula" val="$A$3+120"/>
        <cfvo type="formula" val="$A$3+121"/>
      </iconSet>
    </cfRule>
  </conditionalFormatting>
  <dataValidations count="13">
    <dataValidation type="list" allowBlank="1" showInputMessage="1" showErrorMessage="1" sqref="O9:O15 N16:O16">
      <formula1>"-select-, Full Time,Part-time, Casual, Summer Student, "</formula1>
    </dataValidation>
    <dataValidation allowBlank="1" showInputMessage="1" showErrorMessage="1" promptTitle="Date Format: DD/MMM/YYYY" sqref="A3:B15"/>
    <dataValidation type="list" allowBlank="1" showInputMessage="1" showErrorMessage="1" sqref="F3:F15">
      <formula1>"-Select-,Head,Eyes,Neck,Shoulder,Chest,Back,Abdomen,Arms,Hands,Legs,Feet,Body System,Pelvic Region,Multiple,Other/Unknown"</formula1>
    </dataValidation>
    <dataValidation type="list" allowBlank="1" showInputMessage="1" showErrorMessage="1" sqref="O3:O8">
      <formula1>"-select-,People,Material,Environment, Process,System"</formula1>
    </dataValidation>
    <dataValidation type="list" allowBlank="1" showInputMessage="1" showErrorMessage="1" sqref="L3:L17">
      <formula1>"-select-,HR Manager, Accounting Clerk, Baker, Baker Assistant, Shipper, Stocking Clerk, Cashier, Welder, Millwright"</formula1>
    </dataValidation>
    <dataValidation type="list" allowBlank="1" showInputMessage="1" showErrorMessage="1" sqref="M16">
      <formula1>"-select-,&lt; 1 year, 1-5 years, 6-10 years, 11-15 years, 16-20 years, 20+ years"</formula1>
    </dataValidation>
    <dataValidation type="list" allowBlank="1" showInputMessage="1" showErrorMessage="1" sqref="C3:C15">
      <formula1>"-select-, First Aid,Medical Aid,Restricted Work, Lost Time, Fatality"</formula1>
    </dataValidation>
    <dataValidation type="list" allowBlank="1" showInputMessage="1" showErrorMessage="1" sqref="M3:M15">
      <formula1>"-select-,&lt;6 months,&lt; 2 years, 2-10 years, &gt; 10 years"</formula1>
    </dataValidation>
    <dataValidation type="list" allowBlank="1" showInputMessage="1" showErrorMessage="1" sqref="N4:N15">
      <formula1>"-select-, Full Time,Part Time, Casual, Summer Student, Contractor"</formula1>
    </dataValidation>
    <dataValidation type="list" allowBlank="1" showInputMessage="1" showErrorMessage="1" sqref="H3:H15">
      <formula1>"-select-,Administration,Bakery &amp; Deli, Cashiers, Produce,Meat,Maintenance, Shipping"</formula1>
    </dataValidation>
    <dataValidation type="list" allowBlank="1" showInputMessage="1" showErrorMessage="1" sqref="D3:D15">
      <formula1>"-Select-,Near Miss, Environmental, Property Damage,Work Refusal"</formula1>
    </dataValidation>
    <dataValidation type="list" allowBlank="1" showInputMessage="1" showErrorMessage="1" sqref="N3">
      <formula1>"-select-, Full Time,Part Time,Seasonal, Casual, Summer Student, Contractor"</formula1>
    </dataValidation>
    <dataValidation type="list" allowBlank="1" showInputMessage="1" showErrorMessage="1" sqref="G3:G15">
      <formula1>"-Select-,Assaults &amp; Violent Acts,Bodily Reaction &amp; Exertion,Contact with Objects &amp; Equipment,Exposure to Harmful Substances or Environments, Falls, Fire &amp; Explosions,Transporation Accidents,Other Events or Exposures"</formula1>
    </dataValidation>
  </dataValidations>
  <pageMargins left="0.7" right="0.7" top="0.75" bottom="0.75" header="0.3" footer="0.3"/>
  <pageSetup scale="97" orientation="landscape" horizontalDpi="4294967295" verticalDpi="4294967295" r:id="rId1"/>
  <colBreaks count="1" manualBreakCount="1">
    <brk id="16" max="1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AE55"/>
  <sheetViews>
    <sheetView topLeftCell="B1" zoomScale="90" zoomScaleNormal="90" workbookViewId="0">
      <selection activeCell="J8" sqref="J8"/>
    </sheetView>
  </sheetViews>
  <sheetFormatPr defaultRowHeight="15" x14ac:dyDescent="0.25"/>
  <cols>
    <col min="1" max="1" width="13.28515625" style="77" customWidth="1"/>
    <col min="2" max="2" width="8.42578125" customWidth="1"/>
    <col min="3" max="3" width="7.85546875" customWidth="1"/>
    <col min="4" max="4" width="8.5703125" customWidth="1"/>
    <col min="5" max="5" width="7.85546875" customWidth="1"/>
    <col min="6" max="6" width="8.5703125" customWidth="1"/>
    <col min="7" max="7" width="7.7109375" customWidth="1"/>
    <col min="8" max="8" width="8.28515625" customWidth="1"/>
    <col min="9" max="9" width="9.28515625" customWidth="1"/>
    <col min="10" max="10" width="7.140625" customWidth="1"/>
    <col min="11" max="11" width="5.5703125" customWidth="1"/>
    <col min="12" max="12" width="4.7109375" customWidth="1"/>
    <col min="13" max="13" width="5.28515625" customWidth="1"/>
    <col min="14" max="15" width="8.140625" customWidth="1"/>
    <col min="16" max="16" width="6.5703125" customWidth="1"/>
    <col min="17" max="17" width="7.5703125" customWidth="1"/>
    <col min="18" max="18" width="8.42578125" customWidth="1"/>
    <col min="20" max="20" width="9.85546875" customWidth="1"/>
    <col min="21" max="21" width="10.85546875" customWidth="1"/>
    <col min="24" max="24" width="9.42578125" customWidth="1"/>
    <col min="25" max="25" width="6.85546875" customWidth="1"/>
    <col min="26" max="26" width="5.5703125" customWidth="1"/>
    <col min="27" max="27" width="4.7109375" customWidth="1"/>
    <col min="28" max="28" width="5.28515625" customWidth="1"/>
    <col min="29" max="29" width="7.28515625" customWidth="1"/>
    <col min="30" max="30" width="7.42578125" customWidth="1"/>
    <col min="31" max="31" width="8.28515625" customWidth="1"/>
  </cols>
  <sheetData>
    <row r="2" spans="1:31" ht="14.25" customHeight="1" thickBot="1" x14ac:dyDescent="0.3"/>
    <row r="3" spans="1:31" ht="15.75" hidden="1" thickBot="1" x14ac:dyDescent="0.3"/>
    <row r="4" spans="1:31" ht="33.75" customHeight="1" thickTop="1" thickBot="1" x14ac:dyDescent="0.3">
      <c r="A4" s="96"/>
      <c r="B4" s="167" t="s">
        <v>119</v>
      </c>
      <c r="C4" s="167"/>
      <c r="D4" s="167"/>
      <c r="E4" s="167"/>
      <c r="F4" s="167"/>
      <c r="G4" s="167"/>
      <c r="H4" s="167"/>
      <c r="I4" s="167"/>
      <c r="J4" s="167"/>
      <c r="K4" s="167"/>
      <c r="L4" s="167"/>
      <c r="M4" s="167"/>
      <c r="N4" s="167"/>
      <c r="O4" s="167"/>
      <c r="P4" s="167"/>
      <c r="Q4" s="167"/>
      <c r="R4" s="167"/>
      <c r="S4" s="167"/>
      <c r="T4" s="167"/>
      <c r="U4" s="167"/>
      <c r="V4" s="167"/>
      <c r="W4" s="167"/>
      <c r="X4" s="167"/>
      <c r="Y4" s="167"/>
      <c r="Z4" s="168"/>
      <c r="AA4" s="168"/>
      <c r="AB4" s="168"/>
      <c r="AC4" s="113"/>
      <c r="AD4" s="113"/>
      <c r="AE4" s="114"/>
    </row>
    <row r="5" spans="1:31" ht="16.5" hidden="1" thickTop="1" thickBot="1" x14ac:dyDescent="0.3">
      <c r="A5" s="96"/>
      <c r="B5" s="78"/>
      <c r="C5" s="78"/>
      <c r="D5" s="78"/>
      <c r="E5" s="78"/>
      <c r="F5" s="78"/>
      <c r="G5" s="78"/>
      <c r="H5" s="78"/>
      <c r="I5" s="78"/>
      <c r="J5" s="78"/>
      <c r="K5" s="78"/>
      <c r="L5" s="78"/>
      <c r="M5" s="78"/>
      <c r="N5" s="78"/>
      <c r="O5" s="78"/>
      <c r="P5" s="78"/>
      <c r="Q5" s="78"/>
      <c r="R5" s="97"/>
      <c r="T5" s="77"/>
      <c r="Z5" s="78"/>
      <c r="AA5" s="78"/>
      <c r="AB5" s="78"/>
    </row>
    <row r="6" spans="1:31" ht="64.5" customHeight="1" thickTop="1" thickBot="1" x14ac:dyDescent="0.3">
      <c r="A6" s="154" t="s">
        <v>128</v>
      </c>
      <c r="B6" s="164" t="s">
        <v>120</v>
      </c>
      <c r="C6" s="164"/>
      <c r="D6" s="164"/>
      <c r="E6" s="164"/>
      <c r="F6" s="164"/>
      <c r="G6" s="164"/>
      <c r="H6" s="164"/>
      <c r="I6" s="164"/>
      <c r="J6" s="164"/>
      <c r="K6" s="98" t="s">
        <v>93</v>
      </c>
      <c r="L6" s="98" t="s">
        <v>131</v>
      </c>
      <c r="M6" s="98" t="s">
        <v>94</v>
      </c>
      <c r="N6" s="165" t="s">
        <v>121</v>
      </c>
      <c r="O6" s="165"/>
      <c r="P6" s="165"/>
      <c r="Q6" s="165"/>
      <c r="R6" s="165"/>
      <c r="S6" s="165"/>
      <c r="T6" s="165"/>
      <c r="U6" s="165"/>
      <c r="V6" s="165"/>
      <c r="W6" s="166"/>
      <c r="X6" s="166"/>
      <c r="Y6" s="166"/>
      <c r="Z6" s="105" t="s">
        <v>93</v>
      </c>
      <c r="AA6" s="105" t="s">
        <v>131</v>
      </c>
      <c r="AB6" s="110" t="s">
        <v>94</v>
      </c>
      <c r="AC6" s="115" t="s">
        <v>93</v>
      </c>
      <c r="AD6" s="116" t="s">
        <v>131</v>
      </c>
      <c r="AE6" s="117" t="s">
        <v>94</v>
      </c>
    </row>
    <row r="7" spans="1:31" s="91" customFormat="1" ht="16.5" thickTop="1" x14ac:dyDescent="0.25">
      <c r="A7" s="90" t="s">
        <v>122</v>
      </c>
      <c r="B7" s="171" t="s">
        <v>19</v>
      </c>
      <c r="C7" s="170"/>
      <c r="D7" s="172"/>
      <c r="E7" s="169" t="s">
        <v>14</v>
      </c>
      <c r="F7" s="170"/>
      <c r="G7" s="170"/>
      <c r="H7" s="169" t="s">
        <v>7</v>
      </c>
      <c r="I7" s="169"/>
      <c r="J7" s="169"/>
      <c r="K7" s="150"/>
      <c r="L7" s="151"/>
      <c r="M7" s="152"/>
      <c r="N7" s="171" t="s">
        <v>74</v>
      </c>
      <c r="O7" s="170"/>
      <c r="P7" s="170"/>
      <c r="Q7" s="169" t="s">
        <v>72</v>
      </c>
      <c r="R7" s="170"/>
      <c r="S7" s="170"/>
      <c r="T7" s="169" t="s">
        <v>73</v>
      </c>
      <c r="U7" s="170"/>
      <c r="V7" s="170"/>
      <c r="W7" s="169" t="s">
        <v>75</v>
      </c>
      <c r="X7" s="170"/>
      <c r="Y7" s="170"/>
      <c r="Z7" s="109"/>
      <c r="AA7" s="108"/>
      <c r="AB7" s="111"/>
      <c r="AC7" s="107"/>
      <c r="AD7" s="107"/>
      <c r="AE7" s="112"/>
    </row>
    <row r="8" spans="1:31" s="119" customFormat="1" ht="70.5" customHeight="1" x14ac:dyDescent="0.25">
      <c r="A8" s="147" t="s">
        <v>90</v>
      </c>
      <c r="B8" s="118" t="s">
        <v>76</v>
      </c>
      <c r="C8" s="118" t="s">
        <v>130</v>
      </c>
      <c r="D8" s="118" t="s">
        <v>5</v>
      </c>
      <c r="E8" s="118" t="s">
        <v>76</v>
      </c>
      <c r="F8" s="118" t="s">
        <v>130</v>
      </c>
      <c r="G8" s="118" t="s">
        <v>5</v>
      </c>
      <c r="H8" s="118" t="s">
        <v>76</v>
      </c>
      <c r="I8" s="118" t="s">
        <v>130</v>
      </c>
      <c r="J8" s="118" t="s">
        <v>5</v>
      </c>
      <c r="K8" s="180" t="s">
        <v>95</v>
      </c>
      <c r="L8" s="181"/>
      <c r="M8" s="181"/>
      <c r="N8" s="118" t="s">
        <v>76</v>
      </c>
      <c r="O8" s="118" t="s">
        <v>130</v>
      </c>
      <c r="P8" s="118" t="s">
        <v>5</v>
      </c>
      <c r="Q8" s="118" t="s">
        <v>76</v>
      </c>
      <c r="R8" s="118" t="s">
        <v>130</v>
      </c>
      <c r="S8" s="118" t="s">
        <v>5</v>
      </c>
      <c r="T8" s="118" t="s">
        <v>76</v>
      </c>
      <c r="U8" s="118" t="s">
        <v>130</v>
      </c>
      <c r="V8" s="118" t="s">
        <v>5</v>
      </c>
      <c r="W8" s="118" t="s">
        <v>76</v>
      </c>
      <c r="X8" s="118" t="s">
        <v>130</v>
      </c>
      <c r="Y8" s="118" t="s">
        <v>5</v>
      </c>
      <c r="Z8" s="180" t="s">
        <v>96</v>
      </c>
      <c r="AA8" s="181"/>
      <c r="AB8" s="181"/>
      <c r="AC8" s="180" t="s">
        <v>97</v>
      </c>
      <c r="AD8" s="181"/>
      <c r="AE8" s="181"/>
    </row>
    <row r="9" spans="1:31" s="85" customFormat="1" ht="16.5" thickBot="1" x14ac:dyDescent="0.3">
      <c r="A9" s="86" t="s">
        <v>61</v>
      </c>
      <c r="B9" s="87">
        <v>3</v>
      </c>
      <c r="C9" s="88">
        <v>2</v>
      </c>
      <c r="D9" s="89">
        <v>1</v>
      </c>
      <c r="E9" s="87">
        <v>5</v>
      </c>
      <c r="F9" s="88">
        <v>2</v>
      </c>
      <c r="G9" s="89">
        <v>0</v>
      </c>
      <c r="H9" s="87">
        <v>7</v>
      </c>
      <c r="I9" s="88">
        <v>4</v>
      </c>
      <c r="J9" s="89">
        <v>2</v>
      </c>
      <c r="K9" s="99">
        <f>SUM(B9,E9,H9)</f>
        <v>15</v>
      </c>
      <c r="L9" s="99">
        <f>SUM(C9,F9,I9)</f>
        <v>8</v>
      </c>
      <c r="M9" s="99">
        <f>SUM(D9,G9,J9)</f>
        <v>3</v>
      </c>
      <c r="N9" s="87">
        <v>1</v>
      </c>
      <c r="O9" s="88">
        <v>0</v>
      </c>
      <c r="P9" s="89">
        <v>0</v>
      </c>
      <c r="Q9" s="87">
        <v>0</v>
      </c>
      <c r="R9" s="88">
        <v>0</v>
      </c>
      <c r="S9" s="89">
        <v>0</v>
      </c>
      <c r="T9" s="87">
        <v>2</v>
      </c>
      <c r="U9" s="88">
        <v>1</v>
      </c>
      <c r="V9" s="89">
        <v>1</v>
      </c>
      <c r="W9" s="87">
        <v>2</v>
      </c>
      <c r="X9" s="88">
        <v>1</v>
      </c>
      <c r="Y9" s="89">
        <v>0</v>
      </c>
      <c r="Z9" s="104">
        <f>SUM(Q9,T9,W9)</f>
        <v>4</v>
      </c>
      <c r="AA9" s="104">
        <f>SUM(R9,U9,X9)</f>
        <v>2</v>
      </c>
      <c r="AB9" s="104">
        <f>SUM(S9,V9,Y9)</f>
        <v>1</v>
      </c>
      <c r="AC9" s="106">
        <f>SUM(K9,Z9)</f>
        <v>19</v>
      </c>
      <c r="AD9" s="106">
        <f>SUM(L9,AA9)</f>
        <v>10</v>
      </c>
      <c r="AE9" s="106">
        <f>SUM(M9,AB9)</f>
        <v>4</v>
      </c>
    </row>
    <row r="10" spans="1:31" s="85" customFormat="1" ht="17.25" thickTop="1" thickBot="1" x14ac:dyDescent="0.3">
      <c r="A10" s="86" t="s">
        <v>62</v>
      </c>
      <c r="B10" s="87">
        <v>0</v>
      </c>
      <c r="C10" s="88">
        <v>0</v>
      </c>
      <c r="D10" s="89">
        <v>0</v>
      </c>
      <c r="E10" s="87">
        <v>5</v>
      </c>
      <c r="F10" s="88">
        <v>1</v>
      </c>
      <c r="G10" s="89">
        <v>0</v>
      </c>
      <c r="H10" s="87">
        <v>6</v>
      </c>
      <c r="I10" s="88">
        <v>3</v>
      </c>
      <c r="J10" s="89">
        <v>2</v>
      </c>
      <c r="K10" s="99">
        <f t="shared" ref="K10:K20" si="0">SUM(B10,E10,H10)</f>
        <v>11</v>
      </c>
      <c r="L10" s="99">
        <f t="shared" ref="L10:L20" si="1">SUM(C10,F10,I10)</f>
        <v>4</v>
      </c>
      <c r="M10" s="99">
        <f t="shared" ref="M10:M20" si="2">SUM(D10,G10,J10)</f>
        <v>2</v>
      </c>
      <c r="N10" s="87">
        <v>1</v>
      </c>
      <c r="O10" s="88">
        <v>0</v>
      </c>
      <c r="P10" s="89">
        <v>0</v>
      </c>
      <c r="Q10" s="87">
        <v>0</v>
      </c>
      <c r="R10" s="88">
        <v>0</v>
      </c>
      <c r="S10" s="89">
        <v>0</v>
      </c>
      <c r="T10" s="87">
        <v>1</v>
      </c>
      <c r="U10" s="88">
        <v>1</v>
      </c>
      <c r="V10" s="89">
        <v>0</v>
      </c>
      <c r="W10" s="87">
        <v>2</v>
      </c>
      <c r="X10" s="88">
        <v>0</v>
      </c>
      <c r="Y10" s="89">
        <v>0</v>
      </c>
      <c r="Z10" s="103">
        <f t="shared" ref="Z10:Z20" si="3">SUM(Q10,T10,W10)</f>
        <v>3</v>
      </c>
      <c r="AA10" s="103">
        <f t="shared" ref="AA10:AA20" si="4">SUM(R10,U10,X10)</f>
        <v>1</v>
      </c>
      <c r="AB10" s="103">
        <f t="shared" ref="AB10:AB20" si="5">SUM(S10,V10,Y10)</f>
        <v>0</v>
      </c>
      <c r="AC10" s="106">
        <f t="shared" ref="AC10:AC21" si="6">SUM(K10,Z10)</f>
        <v>14</v>
      </c>
      <c r="AD10" s="106">
        <f t="shared" ref="AD10:AD21" si="7">SUM(L10,AA10)</f>
        <v>5</v>
      </c>
      <c r="AE10" s="106">
        <f t="shared" ref="AE10:AE21" si="8">SUM(M10,AB10)</f>
        <v>2</v>
      </c>
    </row>
    <row r="11" spans="1:31" s="85" customFormat="1" ht="17.25" thickTop="1" thickBot="1" x14ac:dyDescent="0.3">
      <c r="A11" s="86" t="s">
        <v>63</v>
      </c>
      <c r="B11" s="87">
        <v>0</v>
      </c>
      <c r="C11" s="88">
        <v>0</v>
      </c>
      <c r="D11" s="89">
        <v>0</v>
      </c>
      <c r="E11" s="87">
        <v>4</v>
      </c>
      <c r="F11" s="88">
        <v>1</v>
      </c>
      <c r="G11" s="89">
        <v>1</v>
      </c>
      <c r="H11" s="87">
        <v>5</v>
      </c>
      <c r="I11" s="88">
        <v>2</v>
      </c>
      <c r="J11" s="89">
        <v>2</v>
      </c>
      <c r="K11" s="99">
        <f t="shared" si="0"/>
        <v>9</v>
      </c>
      <c r="L11" s="99">
        <f t="shared" si="1"/>
        <v>3</v>
      </c>
      <c r="M11" s="99">
        <f t="shared" si="2"/>
        <v>3</v>
      </c>
      <c r="N11" s="87">
        <v>4</v>
      </c>
      <c r="O11" s="88">
        <v>0</v>
      </c>
      <c r="P11" s="89">
        <v>0</v>
      </c>
      <c r="Q11" s="87">
        <v>0</v>
      </c>
      <c r="R11" s="88">
        <v>0</v>
      </c>
      <c r="S11" s="89">
        <v>0</v>
      </c>
      <c r="T11" s="87">
        <v>2</v>
      </c>
      <c r="U11" s="88">
        <v>1</v>
      </c>
      <c r="V11" s="89">
        <v>1</v>
      </c>
      <c r="W11" s="87">
        <v>1</v>
      </c>
      <c r="X11" s="88">
        <v>1</v>
      </c>
      <c r="Y11" s="89">
        <v>1</v>
      </c>
      <c r="Z11" s="103">
        <f t="shared" si="3"/>
        <v>3</v>
      </c>
      <c r="AA11" s="103">
        <f t="shared" si="4"/>
        <v>2</v>
      </c>
      <c r="AB11" s="103">
        <f t="shared" si="5"/>
        <v>2</v>
      </c>
      <c r="AC11" s="106">
        <f t="shared" si="6"/>
        <v>12</v>
      </c>
      <c r="AD11" s="106">
        <f t="shared" si="7"/>
        <v>5</v>
      </c>
      <c r="AE11" s="106">
        <f t="shared" si="8"/>
        <v>5</v>
      </c>
    </row>
    <row r="12" spans="1:31" s="85" customFormat="1" ht="17.25" thickTop="1" thickBot="1" x14ac:dyDescent="0.3">
      <c r="A12" s="86" t="s">
        <v>64</v>
      </c>
      <c r="B12" s="87">
        <v>1</v>
      </c>
      <c r="C12" s="88">
        <v>0</v>
      </c>
      <c r="D12" s="89">
        <v>0</v>
      </c>
      <c r="E12" s="87">
        <v>2</v>
      </c>
      <c r="F12" s="88">
        <v>0</v>
      </c>
      <c r="G12" s="89">
        <v>0</v>
      </c>
      <c r="H12" s="87">
        <v>3</v>
      </c>
      <c r="I12" s="88">
        <v>0</v>
      </c>
      <c r="J12" s="89">
        <v>0</v>
      </c>
      <c r="K12" s="99">
        <f t="shared" si="0"/>
        <v>6</v>
      </c>
      <c r="L12" s="99">
        <f t="shared" si="1"/>
        <v>0</v>
      </c>
      <c r="M12" s="99">
        <f t="shared" si="2"/>
        <v>0</v>
      </c>
      <c r="N12" s="87">
        <v>2</v>
      </c>
      <c r="O12" s="88">
        <v>0</v>
      </c>
      <c r="P12" s="89">
        <v>0</v>
      </c>
      <c r="Q12" s="87">
        <v>0</v>
      </c>
      <c r="R12" s="88">
        <v>0</v>
      </c>
      <c r="S12" s="89">
        <v>0</v>
      </c>
      <c r="T12" s="87">
        <v>2</v>
      </c>
      <c r="U12" s="88">
        <v>0</v>
      </c>
      <c r="V12" s="89">
        <v>0</v>
      </c>
      <c r="W12" s="87">
        <v>2</v>
      </c>
      <c r="X12" s="88">
        <v>0</v>
      </c>
      <c r="Y12" s="89">
        <v>0</v>
      </c>
      <c r="Z12" s="103">
        <f t="shared" si="3"/>
        <v>4</v>
      </c>
      <c r="AA12" s="103">
        <f t="shared" si="4"/>
        <v>0</v>
      </c>
      <c r="AB12" s="103">
        <f t="shared" si="5"/>
        <v>0</v>
      </c>
      <c r="AC12" s="106">
        <f t="shared" si="6"/>
        <v>10</v>
      </c>
      <c r="AD12" s="106">
        <f t="shared" si="7"/>
        <v>0</v>
      </c>
      <c r="AE12" s="106">
        <f t="shared" si="8"/>
        <v>0</v>
      </c>
    </row>
    <row r="13" spans="1:31" s="85" customFormat="1" ht="17.25" thickTop="1" thickBot="1" x14ac:dyDescent="0.3">
      <c r="A13" s="86" t="s">
        <v>60</v>
      </c>
      <c r="B13" s="87">
        <v>0</v>
      </c>
      <c r="C13" s="88">
        <v>0</v>
      </c>
      <c r="D13" s="89">
        <v>0</v>
      </c>
      <c r="E13" s="87">
        <v>1</v>
      </c>
      <c r="F13" s="88">
        <v>1</v>
      </c>
      <c r="G13" s="89">
        <v>1</v>
      </c>
      <c r="H13" s="87">
        <v>4</v>
      </c>
      <c r="I13" s="88">
        <v>2</v>
      </c>
      <c r="J13" s="89">
        <v>1</v>
      </c>
      <c r="K13" s="99">
        <f t="shared" si="0"/>
        <v>5</v>
      </c>
      <c r="L13" s="99">
        <f t="shared" si="1"/>
        <v>3</v>
      </c>
      <c r="M13" s="99">
        <f t="shared" si="2"/>
        <v>2</v>
      </c>
      <c r="N13" s="87">
        <v>1</v>
      </c>
      <c r="O13" s="88">
        <v>1</v>
      </c>
      <c r="P13" s="89">
        <v>0</v>
      </c>
      <c r="Q13" s="87">
        <v>0</v>
      </c>
      <c r="R13" s="88">
        <v>0</v>
      </c>
      <c r="S13" s="89">
        <v>0</v>
      </c>
      <c r="T13" s="87">
        <v>1</v>
      </c>
      <c r="U13" s="88">
        <v>1</v>
      </c>
      <c r="V13" s="89">
        <v>1</v>
      </c>
      <c r="W13" s="87">
        <v>1</v>
      </c>
      <c r="X13" s="88">
        <v>1</v>
      </c>
      <c r="Y13" s="89">
        <v>1</v>
      </c>
      <c r="Z13" s="103">
        <f t="shared" si="3"/>
        <v>2</v>
      </c>
      <c r="AA13" s="103">
        <f t="shared" si="4"/>
        <v>2</v>
      </c>
      <c r="AB13" s="103">
        <f t="shared" si="5"/>
        <v>2</v>
      </c>
      <c r="AC13" s="106">
        <f t="shared" si="6"/>
        <v>7</v>
      </c>
      <c r="AD13" s="106">
        <f t="shared" si="7"/>
        <v>5</v>
      </c>
      <c r="AE13" s="106">
        <f t="shared" si="8"/>
        <v>4</v>
      </c>
    </row>
    <row r="14" spans="1:31" s="85" customFormat="1" ht="17.25" thickTop="1" thickBot="1" x14ac:dyDescent="0.3">
      <c r="A14" s="86" t="s">
        <v>65</v>
      </c>
      <c r="B14" s="87">
        <v>1</v>
      </c>
      <c r="C14" s="88">
        <v>0</v>
      </c>
      <c r="D14" s="89">
        <v>0</v>
      </c>
      <c r="E14" s="87">
        <v>3</v>
      </c>
      <c r="F14" s="88">
        <v>1</v>
      </c>
      <c r="G14" s="89">
        <v>1</v>
      </c>
      <c r="H14" s="87">
        <v>5</v>
      </c>
      <c r="I14" s="88">
        <v>2</v>
      </c>
      <c r="J14" s="89">
        <v>1</v>
      </c>
      <c r="K14" s="99">
        <f t="shared" si="0"/>
        <v>9</v>
      </c>
      <c r="L14" s="99">
        <f t="shared" si="1"/>
        <v>3</v>
      </c>
      <c r="M14" s="99">
        <f t="shared" si="2"/>
        <v>2</v>
      </c>
      <c r="N14" s="87">
        <v>1</v>
      </c>
      <c r="O14" s="88">
        <v>1</v>
      </c>
      <c r="P14" s="89">
        <v>0</v>
      </c>
      <c r="Q14" s="87">
        <v>1</v>
      </c>
      <c r="R14" s="88">
        <v>0</v>
      </c>
      <c r="S14" s="89">
        <v>0</v>
      </c>
      <c r="T14" s="87">
        <v>1</v>
      </c>
      <c r="U14" s="88">
        <v>1</v>
      </c>
      <c r="V14" s="89">
        <v>1</v>
      </c>
      <c r="W14" s="87">
        <v>2</v>
      </c>
      <c r="X14" s="88">
        <v>1</v>
      </c>
      <c r="Y14" s="89">
        <v>1</v>
      </c>
      <c r="Z14" s="103">
        <f t="shared" si="3"/>
        <v>4</v>
      </c>
      <c r="AA14" s="103">
        <f t="shared" si="4"/>
        <v>2</v>
      </c>
      <c r="AB14" s="103">
        <f t="shared" si="5"/>
        <v>2</v>
      </c>
      <c r="AC14" s="106">
        <f t="shared" si="6"/>
        <v>13</v>
      </c>
      <c r="AD14" s="106">
        <f t="shared" si="7"/>
        <v>5</v>
      </c>
      <c r="AE14" s="106">
        <f t="shared" si="8"/>
        <v>4</v>
      </c>
    </row>
    <row r="15" spans="1:31" s="85" customFormat="1" ht="17.25" thickTop="1" thickBot="1" x14ac:dyDescent="0.3">
      <c r="A15" s="86" t="s">
        <v>66</v>
      </c>
      <c r="B15" s="87">
        <v>0</v>
      </c>
      <c r="C15" s="88">
        <v>0</v>
      </c>
      <c r="D15" s="89">
        <v>0</v>
      </c>
      <c r="E15" s="87">
        <v>1</v>
      </c>
      <c r="F15" s="88">
        <v>0</v>
      </c>
      <c r="G15" s="89">
        <v>0</v>
      </c>
      <c r="H15" s="87">
        <v>1</v>
      </c>
      <c r="I15" s="88">
        <v>2</v>
      </c>
      <c r="J15" s="89">
        <v>1</v>
      </c>
      <c r="K15" s="99">
        <f t="shared" si="0"/>
        <v>2</v>
      </c>
      <c r="L15" s="99">
        <f t="shared" si="1"/>
        <v>2</v>
      </c>
      <c r="M15" s="99">
        <f t="shared" si="2"/>
        <v>1</v>
      </c>
      <c r="N15" s="87">
        <v>1</v>
      </c>
      <c r="O15" s="88">
        <v>0</v>
      </c>
      <c r="P15" s="89">
        <v>0</v>
      </c>
      <c r="Q15" s="87">
        <v>2</v>
      </c>
      <c r="R15" s="88">
        <v>0</v>
      </c>
      <c r="S15" s="89">
        <v>0</v>
      </c>
      <c r="T15" s="87">
        <v>0</v>
      </c>
      <c r="U15" s="88">
        <v>0</v>
      </c>
      <c r="V15" s="89">
        <v>0</v>
      </c>
      <c r="W15" s="87">
        <v>1</v>
      </c>
      <c r="X15" s="88">
        <v>0</v>
      </c>
      <c r="Y15" s="89">
        <v>0</v>
      </c>
      <c r="Z15" s="103">
        <f t="shared" si="3"/>
        <v>3</v>
      </c>
      <c r="AA15" s="103">
        <f t="shared" si="4"/>
        <v>0</v>
      </c>
      <c r="AB15" s="103">
        <f t="shared" si="5"/>
        <v>0</v>
      </c>
      <c r="AC15" s="106">
        <f t="shared" si="6"/>
        <v>5</v>
      </c>
      <c r="AD15" s="106">
        <f t="shared" si="7"/>
        <v>2</v>
      </c>
      <c r="AE15" s="106">
        <f t="shared" si="8"/>
        <v>1</v>
      </c>
    </row>
    <row r="16" spans="1:31" s="85" customFormat="1" ht="17.25" thickTop="1" thickBot="1" x14ac:dyDescent="0.3">
      <c r="A16" s="86" t="s">
        <v>67</v>
      </c>
      <c r="B16" s="87">
        <v>0</v>
      </c>
      <c r="C16" s="88">
        <v>0</v>
      </c>
      <c r="D16" s="89">
        <v>0</v>
      </c>
      <c r="E16" s="87">
        <v>2</v>
      </c>
      <c r="F16" s="88">
        <v>0</v>
      </c>
      <c r="G16" s="89">
        <v>0</v>
      </c>
      <c r="H16" s="87">
        <v>2</v>
      </c>
      <c r="I16" s="88">
        <v>1</v>
      </c>
      <c r="J16" s="89">
        <v>1</v>
      </c>
      <c r="K16" s="99">
        <f t="shared" si="0"/>
        <v>4</v>
      </c>
      <c r="L16" s="99">
        <f t="shared" si="1"/>
        <v>1</v>
      </c>
      <c r="M16" s="99">
        <f t="shared" si="2"/>
        <v>1</v>
      </c>
      <c r="N16" s="87">
        <v>2</v>
      </c>
      <c r="O16" s="88">
        <v>0</v>
      </c>
      <c r="P16" s="89">
        <v>0</v>
      </c>
      <c r="Q16" s="87">
        <v>3</v>
      </c>
      <c r="R16" s="88">
        <v>2</v>
      </c>
      <c r="S16" s="89">
        <v>0</v>
      </c>
      <c r="T16" s="87">
        <v>0</v>
      </c>
      <c r="U16" s="88">
        <v>0</v>
      </c>
      <c r="V16" s="89">
        <v>0</v>
      </c>
      <c r="W16" s="87">
        <v>2</v>
      </c>
      <c r="X16" s="88">
        <v>0</v>
      </c>
      <c r="Y16" s="89">
        <v>0</v>
      </c>
      <c r="Z16" s="103">
        <f t="shared" si="3"/>
        <v>5</v>
      </c>
      <c r="AA16" s="103">
        <f t="shared" si="4"/>
        <v>2</v>
      </c>
      <c r="AB16" s="103">
        <f t="shared" si="5"/>
        <v>0</v>
      </c>
      <c r="AC16" s="106">
        <f t="shared" si="6"/>
        <v>9</v>
      </c>
      <c r="AD16" s="106">
        <f t="shared" si="7"/>
        <v>3</v>
      </c>
      <c r="AE16" s="106">
        <f t="shared" si="8"/>
        <v>1</v>
      </c>
    </row>
    <row r="17" spans="1:31" s="85" customFormat="1" ht="17.25" thickTop="1" thickBot="1" x14ac:dyDescent="0.3">
      <c r="A17" s="86" t="s">
        <v>68</v>
      </c>
      <c r="B17" s="87">
        <v>1</v>
      </c>
      <c r="C17" s="88">
        <v>0</v>
      </c>
      <c r="D17" s="89">
        <v>0</v>
      </c>
      <c r="E17" s="87">
        <v>1</v>
      </c>
      <c r="F17" s="88">
        <v>0</v>
      </c>
      <c r="G17" s="89">
        <v>0</v>
      </c>
      <c r="H17" s="87">
        <v>0</v>
      </c>
      <c r="I17" s="88">
        <v>1</v>
      </c>
      <c r="J17" s="89">
        <v>0</v>
      </c>
      <c r="K17" s="99">
        <f t="shared" si="0"/>
        <v>2</v>
      </c>
      <c r="L17" s="99">
        <f t="shared" si="1"/>
        <v>1</v>
      </c>
      <c r="M17" s="99">
        <f t="shared" si="2"/>
        <v>0</v>
      </c>
      <c r="N17" s="87">
        <v>3</v>
      </c>
      <c r="O17" s="88">
        <v>0</v>
      </c>
      <c r="P17" s="89">
        <v>0</v>
      </c>
      <c r="Q17" s="87">
        <v>3</v>
      </c>
      <c r="R17" s="88">
        <v>2</v>
      </c>
      <c r="S17" s="89">
        <v>0</v>
      </c>
      <c r="T17" s="87">
        <v>0</v>
      </c>
      <c r="U17" s="88">
        <v>0</v>
      </c>
      <c r="V17" s="89">
        <v>0</v>
      </c>
      <c r="W17" s="87">
        <v>1</v>
      </c>
      <c r="X17" s="88">
        <v>0</v>
      </c>
      <c r="Y17" s="89">
        <v>0</v>
      </c>
      <c r="Z17" s="103">
        <f t="shared" si="3"/>
        <v>4</v>
      </c>
      <c r="AA17" s="103">
        <f t="shared" si="4"/>
        <v>2</v>
      </c>
      <c r="AB17" s="103">
        <f t="shared" si="5"/>
        <v>0</v>
      </c>
      <c r="AC17" s="106">
        <f t="shared" si="6"/>
        <v>6</v>
      </c>
      <c r="AD17" s="106">
        <f t="shared" si="7"/>
        <v>3</v>
      </c>
      <c r="AE17" s="106">
        <f t="shared" si="8"/>
        <v>0</v>
      </c>
    </row>
    <row r="18" spans="1:31" s="85" customFormat="1" ht="17.25" thickTop="1" thickBot="1" x14ac:dyDescent="0.3">
      <c r="A18" s="86" t="s">
        <v>69</v>
      </c>
      <c r="B18" s="87">
        <v>0</v>
      </c>
      <c r="C18" s="88">
        <v>0</v>
      </c>
      <c r="D18" s="89">
        <v>0</v>
      </c>
      <c r="E18" s="87">
        <v>1</v>
      </c>
      <c r="F18" s="88">
        <v>0</v>
      </c>
      <c r="G18" s="89">
        <v>0</v>
      </c>
      <c r="H18" s="87">
        <v>1</v>
      </c>
      <c r="I18" s="88">
        <v>0</v>
      </c>
      <c r="J18" s="89">
        <v>0</v>
      </c>
      <c r="K18" s="99">
        <f t="shared" si="0"/>
        <v>2</v>
      </c>
      <c r="L18" s="99">
        <f t="shared" si="1"/>
        <v>0</v>
      </c>
      <c r="M18" s="99">
        <f t="shared" si="2"/>
        <v>0</v>
      </c>
      <c r="N18" s="87">
        <v>4</v>
      </c>
      <c r="O18" s="88">
        <v>1</v>
      </c>
      <c r="P18" s="89">
        <v>0</v>
      </c>
      <c r="Q18" s="87">
        <v>4</v>
      </c>
      <c r="R18" s="88">
        <v>3</v>
      </c>
      <c r="S18" s="89">
        <v>0</v>
      </c>
      <c r="T18" s="87">
        <v>1</v>
      </c>
      <c r="U18" s="88">
        <v>0</v>
      </c>
      <c r="V18" s="89">
        <v>0</v>
      </c>
      <c r="W18" s="87">
        <v>2</v>
      </c>
      <c r="X18" s="88">
        <v>0</v>
      </c>
      <c r="Y18" s="89">
        <v>1</v>
      </c>
      <c r="Z18" s="103">
        <f t="shared" si="3"/>
        <v>7</v>
      </c>
      <c r="AA18" s="103">
        <f t="shared" si="4"/>
        <v>3</v>
      </c>
      <c r="AB18" s="103">
        <f t="shared" si="5"/>
        <v>1</v>
      </c>
      <c r="AC18" s="106">
        <f t="shared" si="6"/>
        <v>9</v>
      </c>
      <c r="AD18" s="106">
        <f t="shared" si="7"/>
        <v>3</v>
      </c>
      <c r="AE18" s="106">
        <f t="shared" si="8"/>
        <v>1</v>
      </c>
    </row>
    <row r="19" spans="1:31" s="85" customFormat="1" ht="17.25" thickTop="1" thickBot="1" x14ac:dyDescent="0.3">
      <c r="A19" s="86" t="s">
        <v>70</v>
      </c>
      <c r="B19" s="87">
        <v>0</v>
      </c>
      <c r="C19" s="88">
        <v>0</v>
      </c>
      <c r="D19" s="89">
        <v>0</v>
      </c>
      <c r="E19" s="87">
        <v>1</v>
      </c>
      <c r="F19" s="88">
        <v>0</v>
      </c>
      <c r="G19" s="89">
        <v>0</v>
      </c>
      <c r="H19" s="87">
        <v>1</v>
      </c>
      <c r="I19" s="88">
        <v>0</v>
      </c>
      <c r="J19" s="89">
        <v>0</v>
      </c>
      <c r="K19" s="99">
        <f t="shared" si="0"/>
        <v>2</v>
      </c>
      <c r="L19" s="99">
        <f t="shared" si="1"/>
        <v>0</v>
      </c>
      <c r="M19" s="99">
        <f t="shared" si="2"/>
        <v>0</v>
      </c>
      <c r="N19" s="87">
        <v>5</v>
      </c>
      <c r="O19" s="88">
        <v>2</v>
      </c>
      <c r="P19" s="89">
        <v>1</v>
      </c>
      <c r="Q19" s="87">
        <v>5</v>
      </c>
      <c r="R19" s="88">
        <v>2</v>
      </c>
      <c r="S19" s="89">
        <v>0</v>
      </c>
      <c r="T19" s="87">
        <v>0</v>
      </c>
      <c r="U19" s="88">
        <v>0</v>
      </c>
      <c r="V19" s="89">
        <v>0</v>
      </c>
      <c r="W19" s="87">
        <v>0</v>
      </c>
      <c r="X19" s="88">
        <v>1</v>
      </c>
      <c r="Y19" s="89">
        <v>1</v>
      </c>
      <c r="Z19" s="103">
        <f t="shared" si="3"/>
        <v>5</v>
      </c>
      <c r="AA19" s="103">
        <f t="shared" si="4"/>
        <v>3</v>
      </c>
      <c r="AB19" s="103">
        <f t="shared" si="5"/>
        <v>1</v>
      </c>
      <c r="AC19" s="106">
        <f t="shared" si="6"/>
        <v>7</v>
      </c>
      <c r="AD19" s="106">
        <f t="shared" si="7"/>
        <v>3</v>
      </c>
      <c r="AE19" s="106">
        <f t="shared" si="8"/>
        <v>1</v>
      </c>
    </row>
    <row r="20" spans="1:31" s="85" customFormat="1" ht="17.25" thickTop="1" thickBot="1" x14ac:dyDescent="0.3">
      <c r="A20" s="86" t="s">
        <v>71</v>
      </c>
      <c r="B20" s="87">
        <v>0</v>
      </c>
      <c r="C20" s="88">
        <v>0</v>
      </c>
      <c r="D20" s="89">
        <v>0</v>
      </c>
      <c r="E20" s="87">
        <v>0</v>
      </c>
      <c r="F20" s="88">
        <v>0</v>
      </c>
      <c r="G20" s="89">
        <v>0</v>
      </c>
      <c r="H20" s="87">
        <v>0</v>
      </c>
      <c r="I20" s="88">
        <v>0</v>
      </c>
      <c r="J20" s="89">
        <v>0</v>
      </c>
      <c r="K20" s="99">
        <f t="shared" si="0"/>
        <v>0</v>
      </c>
      <c r="L20" s="99">
        <f t="shared" si="1"/>
        <v>0</v>
      </c>
      <c r="M20" s="99">
        <f t="shared" si="2"/>
        <v>0</v>
      </c>
      <c r="N20" s="87">
        <v>6</v>
      </c>
      <c r="O20" s="88">
        <v>2</v>
      </c>
      <c r="P20" s="89">
        <v>1</v>
      </c>
      <c r="Q20" s="87">
        <v>6</v>
      </c>
      <c r="R20" s="88">
        <v>3</v>
      </c>
      <c r="S20" s="89">
        <v>1</v>
      </c>
      <c r="T20" s="87">
        <v>0</v>
      </c>
      <c r="U20" s="88">
        <v>0</v>
      </c>
      <c r="V20" s="89">
        <v>0</v>
      </c>
      <c r="W20" s="87">
        <v>1</v>
      </c>
      <c r="X20" s="88">
        <v>0</v>
      </c>
      <c r="Y20" s="89">
        <v>0</v>
      </c>
      <c r="Z20" s="103">
        <f t="shared" si="3"/>
        <v>7</v>
      </c>
      <c r="AA20" s="103">
        <f t="shared" si="4"/>
        <v>3</v>
      </c>
      <c r="AB20" s="103">
        <f t="shared" si="5"/>
        <v>1</v>
      </c>
      <c r="AC20" s="106">
        <f t="shared" si="6"/>
        <v>7</v>
      </c>
      <c r="AD20" s="106">
        <f t="shared" si="7"/>
        <v>3</v>
      </c>
      <c r="AE20" s="106">
        <f t="shared" si="8"/>
        <v>1</v>
      </c>
    </row>
    <row r="21" spans="1:31" s="85" customFormat="1" ht="17.25" thickTop="1" thickBot="1" x14ac:dyDescent="0.3">
      <c r="A21" s="92" t="s">
        <v>91</v>
      </c>
      <c r="B21" s="93">
        <f>SUM(B9:B20)</f>
        <v>6</v>
      </c>
      <c r="C21" s="94">
        <f t="shared" ref="C21:Y21" si="9">SUM(C9:C20)</f>
        <v>2</v>
      </c>
      <c r="D21" s="95">
        <f t="shared" si="9"/>
        <v>1</v>
      </c>
      <c r="E21" s="93">
        <f t="shared" ref="E21:K21" si="10">SUM(E9:E20)</f>
        <v>26</v>
      </c>
      <c r="F21" s="94">
        <f t="shared" si="10"/>
        <v>6</v>
      </c>
      <c r="G21" s="95">
        <f t="shared" si="10"/>
        <v>3</v>
      </c>
      <c r="H21" s="93">
        <f t="shared" si="10"/>
        <v>35</v>
      </c>
      <c r="I21" s="94">
        <f t="shared" si="10"/>
        <v>17</v>
      </c>
      <c r="J21" s="94">
        <f t="shared" si="10"/>
        <v>10</v>
      </c>
      <c r="K21" s="100">
        <f t="shared" si="10"/>
        <v>67</v>
      </c>
      <c r="L21" s="101">
        <f t="shared" ref="L21:M21" si="11">SUM(L9:L20)</f>
        <v>25</v>
      </c>
      <c r="M21" s="102">
        <f t="shared" si="11"/>
        <v>14</v>
      </c>
      <c r="N21" s="93">
        <f t="shared" si="9"/>
        <v>31</v>
      </c>
      <c r="O21" s="94">
        <f t="shared" si="9"/>
        <v>7</v>
      </c>
      <c r="P21" s="94">
        <f t="shared" si="9"/>
        <v>2</v>
      </c>
      <c r="Q21" s="93">
        <f t="shared" si="9"/>
        <v>24</v>
      </c>
      <c r="R21" s="94">
        <f t="shared" si="9"/>
        <v>12</v>
      </c>
      <c r="S21" s="94">
        <f t="shared" si="9"/>
        <v>1</v>
      </c>
      <c r="T21" s="93">
        <f t="shared" si="9"/>
        <v>10</v>
      </c>
      <c r="U21" s="94">
        <f t="shared" si="9"/>
        <v>5</v>
      </c>
      <c r="V21" s="94">
        <f t="shared" si="9"/>
        <v>4</v>
      </c>
      <c r="W21" s="93">
        <f t="shared" si="9"/>
        <v>17</v>
      </c>
      <c r="X21" s="94">
        <f t="shared" si="9"/>
        <v>5</v>
      </c>
      <c r="Y21" s="95">
        <f t="shared" si="9"/>
        <v>5</v>
      </c>
      <c r="Z21" s="103">
        <f>SUM(Z9:Z20)</f>
        <v>51</v>
      </c>
      <c r="AA21" s="103">
        <f t="shared" ref="AA21" si="12">SUM(AA9:AA20)</f>
        <v>22</v>
      </c>
      <c r="AB21" s="103">
        <f t="shared" ref="AB21" si="13">SUM(AB9:AB20)</f>
        <v>10</v>
      </c>
      <c r="AC21" s="106">
        <f t="shared" si="6"/>
        <v>118</v>
      </c>
      <c r="AD21" s="106">
        <f t="shared" si="7"/>
        <v>47</v>
      </c>
      <c r="AE21" s="106">
        <f t="shared" si="8"/>
        <v>24</v>
      </c>
    </row>
    <row r="22" spans="1:31" ht="16.5" thickTop="1" thickBot="1" x14ac:dyDescent="0.3"/>
    <row r="23" spans="1:31" ht="15.75" thickTop="1" x14ac:dyDescent="0.25">
      <c r="B23" s="173" t="s">
        <v>104</v>
      </c>
      <c r="C23" s="174"/>
      <c r="D23" s="174"/>
      <c r="E23" s="174"/>
      <c r="F23" s="174"/>
      <c r="G23" s="174"/>
      <c r="H23" s="174"/>
      <c r="I23" s="174"/>
      <c r="J23" s="175"/>
      <c r="K23" s="175"/>
      <c r="L23" s="175"/>
      <c r="M23" s="175"/>
      <c r="N23" s="175"/>
      <c r="O23" s="176"/>
      <c r="Q23" s="177" t="s">
        <v>123</v>
      </c>
      <c r="R23" s="178"/>
      <c r="S23" s="178"/>
      <c r="T23" s="178"/>
      <c r="U23" s="178"/>
      <c r="V23" s="178"/>
      <c r="W23" s="178"/>
      <c r="X23" s="179"/>
      <c r="Z23" s="148" t="s">
        <v>77</v>
      </c>
      <c r="AA23" s="130"/>
      <c r="AB23" s="130"/>
      <c r="AC23" s="130"/>
      <c r="AD23" s="131"/>
    </row>
    <row r="24" spans="1:31" s="125" customFormat="1" ht="77.25" customHeight="1" thickBot="1" x14ac:dyDescent="0.3">
      <c r="A24" s="149" t="s">
        <v>90</v>
      </c>
      <c r="B24" s="140" t="s">
        <v>105</v>
      </c>
      <c r="C24" s="141" t="s">
        <v>17</v>
      </c>
      <c r="D24" s="141" t="s">
        <v>106</v>
      </c>
      <c r="E24" s="141" t="s">
        <v>107</v>
      </c>
      <c r="F24" s="141" t="s">
        <v>108</v>
      </c>
      <c r="G24" s="141" t="s">
        <v>6</v>
      </c>
      <c r="H24" s="141" t="s">
        <v>109</v>
      </c>
      <c r="I24" s="141" t="s">
        <v>98</v>
      </c>
      <c r="J24" s="142" t="s">
        <v>99</v>
      </c>
      <c r="K24" s="142" t="s">
        <v>100</v>
      </c>
      <c r="L24" s="142" t="s">
        <v>15</v>
      </c>
      <c r="M24" s="142" t="s">
        <v>101</v>
      </c>
      <c r="N24" s="142" t="s">
        <v>102</v>
      </c>
      <c r="O24" s="143" t="s">
        <v>103</v>
      </c>
      <c r="Q24" s="135" t="s">
        <v>111</v>
      </c>
      <c r="R24" s="136" t="s">
        <v>110</v>
      </c>
      <c r="S24" s="136" t="s">
        <v>16</v>
      </c>
      <c r="T24" s="136" t="s">
        <v>20</v>
      </c>
      <c r="U24" s="136" t="s">
        <v>112</v>
      </c>
      <c r="V24" s="136" t="s">
        <v>113</v>
      </c>
      <c r="W24" s="136" t="s">
        <v>114</v>
      </c>
      <c r="X24" s="137" t="s">
        <v>115</v>
      </c>
      <c r="Z24" s="132" t="s">
        <v>18</v>
      </c>
      <c r="AA24" s="133" t="s">
        <v>116</v>
      </c>
      <c r="AB24" s="133" t="s">
        <v>117</v>
      </c>
      <c r="AC24" s="133" t="s">
        <v>21</v>
      </c>
      <c r="AD24" s="134" t="s">
        <v>118</v>
      </c>
    </row>
    <row r="25" spans="1:31" ht="15.75" thickTop="1" x14ac:dyDescent="0.25">
      <c r="A25" s="144" t="s">
        <v>61</v>
      </c>
      <c r="B25" s="121">
        <v>1</v>
      </c>
      <c r="C25" s="78">
        <v>1</v>
      </c>
      <c r="D25" s="78">
        <v>0</v>
      </c>
      <c r="E25" s="78">
        <v>1</v>
      </c>
      <c r="F25" s="78">
        <v>0</v>
      </c>
      <c r="G25" s="78">
        <v>1</v>
      </c>
      <c r="H25" s="78">
        <v>0</v>
      </c>
      <c r="I25" s="78">
        <v>0</v>
      </c>
      <c r="J25" s="78">
        <v>1</v>
      </c>
      <c r="K25" s="78">
        <v>0</v>
      </c>
      <c r="L25" s="78">
        <v>1</v>
      </c>
      <c r="M25" s="78">
        <v>0</v>
      </c>
      <c r="N25" s="78">
        <v>0</v>
      </c>
      <c r="O25" s="120">
        <v>0</v>
      </c>
      <c r="Q25" s="121">
        <v>0</v>
      </c>
      <c r="R25" s="78">
        <v>2</v>
      </c>
      <c r="S25" s="78">
        <v>2</v>
      </c>
      <c r="T25" s="78">
        <v>1</v>
      </c>
      <c r="U25" s="78">
        <v>1</v>
      </c>
      <c r="V25" s="78">
        <v>0</v>
      </c>
      <c r="W25" s="78">
        <v>0</v>
      </c>
      <c r="X25" s="120">
        <v>0</v>
      </c>
      <c r="Z25" s="121">
        <v>2</v>
      </c>
      <c r="AA25" s="78">
        <v>1</v>
      </c>
      <c r="AB25" s="78">
        <v>0</v>
      </c>
      <c r="AC25" s="78">
        <v>2</v>
      </c>
      <c r="AD25" s="120">
        <v>0</v>
      </c>
    </row>
    <row r="26" spans="1:31" x14ac:dyDescent="0.25">
      <c r="A26" s="145" t="s">
        <v>62</v>
      </c>
      <c r="B26" s="121">
        <v>0</v>
      </c>
      <c r="C26" s="78">
        <v>0</v>
      </c>
      <c r="D26" s="78">
        <v>0</v>
      </c>
      <c r="E26" s="78">
        <v>0</v>
      </c>
      <c r="F26" s="78">
        <v>0</v>
      </c>
      <c r="G26" s="78">
        <v>1</v>
      </c>
      <c r="H26" s="78">
        <v>0</v>
      </c>
      <c r="I26" s="78">
        <v>0</v>
      </c>
      <c r="J26" s="78">
        <v>1</v>
      </c>
      <c r="K26" s="78">
        <v>0</v>
      </c>
      <c r="L26" s="78">
        <v>1</v>
      </c>
      <c r="M26" s="78">
        <v>0</v>
      </c>
      <c r="N26" s="78">
        <v>0</v>
      </c>
      <c r="O26" s="120">
        <v>0</v>
      </c>
      <c r="Q26" s="121">
        <v>0</v>
      </c>
      <c r="R26" s="78">
        <v>2</v>
      </c>
      <c r="S26" s="78">
        <v>1</v>
      </c>
      <c r="T26" s="78">
        <v>0</v>
      </c>
      <c r="U26" s="78">
        <v>1</v>
      </c>
      <c r="V26" s="78">
        <v>0</v>
      </c>
      <c r="W26" s="78">
        <v>0</v>
      </c>
      <c r="X26" s="120">
        <v>0</v>
      </c>
      <c r="Z26" s="121">
        <v>2</v>
      </c>
      <c r="AA26" s="78">
        <v>0</v>
      </c>
      <c r="AB26" s="78">
        <v>0</v>
      </c>
      <c r="AC26" s="78">
        <v>1</v>
      </c>
      <c r="AD26" s="120">
        <v>0</v>
      </c>
    </row>
    <row r="27" spans="1:31" x14ac:dyDescent="0.25">
      <c r="A27" s="145" t="s">
        <v>63</v>
      </c>
      <c r="B27" s="121">
        <v>0</v>
      </c>
      <c r="C27" s="78">
        <v>0</v>
      </c>
      <c r="D27" s="78">
        <v>0</v>
      </c>
      <c r="E27" s="78">
        <v>0</v>
      </c>
      <c r="F27" s="78">
        <v>0</v>
      </c>
      <c r="G27" s="78">
        <v>1</v>
      </c>
      <c r="H27" s="78">
        <v>0</v>
      </c>
      <c r="I27" s="78">
        <v>0</v>
      </c>
      <c r="J27" s="78">
        <v>1</v>
      </c>
      <c r="K27" s="78">
        <v>0</v>
      </c>
      <c r="L27" s="78">
        <v>1</v>
      </c>
      <c r="M27" s="78">
        <v>0</v>
      </c>
      <c r="N27" s="78">
        <v>0</v>
      </c>
      <c r="O27" s="120">
        <v>0</v>
      </c>
      <c r="Q27" s="121">
        <v>0</v>
      </c>
      <c r="R27" s="78">
        <v>2</v>
      </c>
      <c r="S27" s="78">
        <v>0</v>
      </c>
      <c r="T27" s="78">
        <v>0</v>
      </c>
      <c r="U27" s="78">
        <v>1</v>
      </c>
      <c r="V27" s="78">
        <v>0</v>
      </c>
      <c r="W27" s="78">
        <v>0</v>
      </c>
      <c r="X27" s="120">
        <v>0</v>
      </c>
      <c r="Z27" s="121">
        <v>2</v>
      </c>
      <c r="AA27" s="78">
        <v>0</v>
      </c>
      <c r="AB27" s="78">
        <v>0</v>
      </c>
      <c r="AC27" s="78">
        <v>1</v>
      </c>
      <c r="AD27" s="120">
        <v>0</v>
      </c>
    </row>
    <row r="28" spans="1:31" x14ac:dyDescent="0.25">
      <c r="A28" s="145" t="s">
        <v>64</v>
      </c>
      <c r="B28" s="121">
        <v>0</v>
      </c>
      <c r="C28" s="78">
        <v>0</v>
      </c>
      <c r="D28" s="78">
        <v>0</v>
      </c>
      <c r="E28" s="78">
        <v>1</v>
      </c>
      <c r="F28" s="78">
        <v>0</v>
      </c>
      <c r="G28" s="78">
        <v>0</v>
      </c>
      <c r="H28" s="78">
        <v>0</v>
      </c>
      <c r="I28" s="78">
        <v>1</v>
      </c>
      <c r="J28" s="78">
        <v>1</v>
      </c>
      <c r="K28" s="78">
        <v>0</v>
      </c>
      <c r="L28" s="78">
        <v>0</v>
      </c>
      <c r="M28" s="78">
        <v>0</v>
      </c>
      <c r="N28" s="78">
        <v>0</v>
      </c>
      <c r="O28" s="120">
        <v>0</v>
      </c>
      <c r="Q28" s="121">
        <v>0</v>
      </c>
      <c r="R28" s="78">
        <v>1</v>
      </c>
      <c r="S28" s="78">
        <v>1</v>
      </c>
      <c r="T28" s="78">
        <v>0</v>
      </c>
      <c r="U28" s="78">
        <v>1</v>
      </c>
      <c r="V28" s="78">
        <v>0</v>
      </c>
      <c r="W28" s="78">
        <v>0</v>
      </c>
      <c r="X28" s="120">
        <v>0</v>
      </c>
      <c r="Z28" s="121">
        <v>3</v>
      </c>
      <c r="AA28" s="78">
        <v>0</v>
      </c>
      <c r="AB28" s="78">
        <v>1</v>
      </c>
      <c r="AC28" s="78">
        <v>1</v>
      </c>
      <c r="AD28" s="120">
        <v>0</v>
      </c>
    </row>
    <row r="29" spans="1:31" x14ac:dyDescent="0.25">
      <c r="A29" s="145" t="s">
        <v>60</v>
      </c>
      <c r="B29" s="121">
        <v>0</v>
      </c>
      <c r="C29" s="78">
        <v>1</v>
      </c>
      <c r="D29" s="78">
        <v>1</v>
      </c>
      <c r="E29" s="78">
        <v>0</v>
      </c>
      <c r="F29" s="78">
        <v>0</v>
      </c>
      <c r="G29" s="78">
        <v>1</v>
      </c>
      <c r="H29" s="78">
        <v>0</v>
      </c>
      <c r="I29" s="78">
        <v>0</v>
      </c>
      <c r="J29" s="78">
        <v>1</v>
      </c>
      <c r="K29" s="78">
        <v>0</v>
      </c>
      <c r="L29" s="78">
        <v>0</v>
      </c>
      <c r="M29" s="78">
        <v>0</v>
      </c>
      <c r="N29" s="78">
        <v>0</v>
      </c>
      <c r="O29" s="120">
        <v>0</v>
      </c>
      <c r="Q29" s="121">
        <v>0</v>
      </c>
      <c r="R29" s="78">
        <v>2</v>
      </c>
      <c r="S29" s="78">
        <v>0</v>
      </c>
      <c r="T29" s="78">
        <v>0</v>
      </c>
      <c r="U29" s="78">
        <v>1</v>
      </c>
      <c r="V29" s="78">
        <v>0</v>
      </c>
      <c r="W29" s="78">
        <v>0</v>
      </c>
      <c r="X29" s="120">
        <v>0</v>
      </c>
      <c r="Z29" s="121">
        <v>1</v>
      </c>
      <c r="AA29" s="78">
        <v>1</v>
      </c>
      <c r="AB29" s="78">
        <v>1</v>
      </c>
      <c r="AC29" s="78">
        <v>1</v>
      </c>
      <c r="AD29" s="120">
        <v>0</v>
      </c>
    </row>
    <row r="30" spans="1:31" x14ac:dyDescent="0.25">
      <c r="A30" s="145" t="s">
        <v>65</v>
      </c>
      <c r="B30" s="121">
        <v>1</v>
      </c>
      <c r="C30" s="78">
        <v>0</v>
      </c>
      <c r="D30" s="78">
        <v>1</v>
      </c>
      <c r="E30" s="78">
        <v>0</v>
      </c>
      <c r="F30" s="78">
        <v>1</v>
      </c>
      <c r="G30" s="78">
        <v>2</v>
      </c>
      <c r="H30" s="78">
        <v>0</v>
      </c>
      <c r="I30" s="78">
        <v>1</v>
      </c>
      <c r="J30" s="78">
        <v>1</v>
      </c>
      <c r="K30" s="78">
        <v>0</v>
      </c>
      <c r="L30" s="78">
        <v>0</v>
      </c>
      <c r="M30" s="78">
        <v>0</v>
      </c>
      <c r="N30" s="78">
        <v>0</v>
      </c>
      <c r="O30" s="120">
        <v>0</v>
      </c>
      <c r="Q30" s="121">
        <v>0</v>
      </c>
      <c r="R30" s="78">
        <v>0</v>
      </c>
      <c r="S30" s="78">
        <v>0</v>
      </c>
      <c r="T30" s="78">
        <v>0</v>
      </c>
      <c r="U30" s="78">
        <v>1</v>
      </c>
      <c r="V30" s="78">
        <v>0</v>
      </c>
      <c r="W30" s="78">
        <v>0</v>
      </c>
      <c r="X30" s="120">
        <v>0</v>
      </c>
      <c r="Z30" s="121">
        <v>5</v>
      </c>
      <c r="AA30" s="78">
        <v>1</v>
      </c>
      <c r="AB30" s="78">
        <v>0</v>
      </c>
      <c r="AC30" s="78">
        <v>2</v>
      </c>
      <c r="AD30" s="120">
        <v>0</v>
      </c>
    </row>
    <row r="31" spans="1:31" x14ac:dyDescent="0.25">
      <c r="A31" s="145" t="s">
        <v>66</v>
      </c>
      <c r="B31" s="121">
        <v>0</v>
      </c>
      <c r="C31" s="78">
        <v>0</v>
      </c>
      <c r="D31" s="78">
        <v>0</v>
      </c>
      <c r="E31" s="78">
        <v>0</v>
      </c>
      <c r="F31" s="78">
        <v>0</v>
      </c>
      <c r="G31" s="78">
        <v>1</v>
      </c>
      <c r="H31" s="78">
        <v>0</v>
      </c>
      <c r="I31" s="78">
        <v>1</v>
      </c>
      <c r="J31" s="78">
        <v>1</v>
      </c>
      <c r="K31" s="78">
        <v>0</v>
      </c>
      <c r="L31" s="78">
        <v>0</v>
      </c>
      <c r="M31" s="78">
        <v>0</v>
      </c>
      <c r="N31" s="78">
        <v>0</v>
      </c>
      <c r="O31" s="120">
        <v>0</v>
      </c>
      <c r="Q31" s="121">
        <v>0</v>
      </c>
      <c r="R31" s="78">
        <v>2</v>
      </c>
      <c r="S31" s="78">
        <v>0</v>
      </c>
      <c r="T31" s="78">
        <v>0</v>
      </c>
      <c r="U31" s="78">
        <v>1</v>
      </c>
      <c r="V31" s="78">
        <v>0</v>
      </c>
      <c r="W31" s="78">
        <v>0</v>
      </c>
      <c r="X31" s="120">
        <v>0</v>
      </c>
      <c r="Z31" s="121">
        <v>1</v>
      </c>
      <c r="AA31" s="78">
        <v>0</v>
      </c>
      <c r="AB31" s="78">
        <v>0</v>
      </c>
      <c r="AC31" s="78">
        <v>2</v>
      </c>
      <c r="AD31" s="120">
        <v>1</v>
      </c>
    </row>
    <row r="32" spans="1:31" x14ac:dyDescent="0.25">
      <c r="A32" s="145" t="s">
        <v>67</v>
      </c>
      <c r="B32" s="121">
        <v>0</v>
      </c>
      <c r="C32" s="78">
        <v>0</v>
      </c>
      <c r="D32" s="78">
        <v>0</v>
      </c>
      <c r="E32" s="78">
        <v>1</v>
      </c>
      <c r="F32" s="78">
        <v>0</v>
      </c>
      <c r="G32" s="78">
        <v>2</v>
      </c>
      <c r="H32" s="78">
        <v>0</v>
      </c>
      <c r="I32" s="78">
        <v>2</v>
      </c>
      <c r="J32" s="78">
        <v>1</v>
      </c>
      <c r="K32" s="78">
        <v>0</v>
      </c>
      <c r="L32" s="78">
        <v>0</v>
      </c>
      <c r="M32" s="78">
        <v>0</v>
      </c>
      <c r="N32" s="78">
        <v>0</v>
      </c>
      <c r="O32" s="120">
        <v>0</v>
      </c>
      <c r="Q32" s="121">
        <v>0</v>
      </c>
      <c r="R32" s="78">
        <v>1</v>
      </c>
      <c r="S32" s="78">
        <v>0</v>
      </c>
      <c r="T32" s="78">
        <v>0</v>
      </c>
      <c r="U32" s="78">
        <v>0</v>
      </c>
      <c r="V32" s="78">
        <v>0</v>
      </c>
      <c r="W32" s="78">
        <v>0</v>
      </c>
      <c r="X32" s="120">
        <v>0</v>
      </c>
      <c r="Z32" s="121">
        <v>1</v>
      </c>
      <c r="AA32" s="78">
        <v>0</v>
      </c>
      <c r="AB32" s="78">
        <v>0</v>
      </c>
      <c r="AC32" s="78">
        <v>1</v>
      </c>
      <c r="AD32" s="120">
        <v>1</v>
      </c>
    </row>
    <row r="33" spans="1:30" x14ac:dyDescent="0.25">
      <c r="A33" s="145" t="s">
        <v>68</v>
      </c>
      <c r="B33" s="121">
        <v>0</v>
      </c>
      <c r="C33" s="78">
        <v>1</v>
      </c>
      <c r="D33" s="78">
        <v>0</v>
      </c>
      <c r="E33" s="78">
        <v>1</v>
      </c>
      <c r="F33" s="78">
        <v>0</v>
      </c>
      <c r="G33" s="78">
        <v>1</v>
      </c>
      <c r="H33" s="78">
        <v>1</v>
      </c>
      <c r="I33" s="78">
        <v>0</v>
      </c>
      <c r="J33" s="78">
        <v>1</v>
      </c>
      <c r="K33" s="78">
        <v>2</v>
      </c>
      <c r="L33" s="78">
        <v>0</v>
      </c>
      <c r="M33" s="78">
        <v>0</v>
      </c>
      <c r="N33" s="78">
        <v>0</v>
      </c>
      <c r="O33" s="120">
        <v>0</v>
      </c>
      <c r="Q33" s="121">
        <v>0</v>
      </c>
      <c r="R33" s="78">
        <v>2</v>
      </c>
      <c r="S33" s="78">
        <v>0</v>
      </c>
      <c r="T33" s="78">
        <v>0</v>
      </c>
      <c r="U33" s="78">
        <v>0</v>
      </c>
      <c r="V33" s="78">
        <v>0</v>
      </c>
      <c r="W33" s="78">
        <v>0</v>
      </c>
      <c r="X33" s="120">
        <v>0</v>
      </c>
      <c r="Z33" s="121">
        <v>1</v>
      </c>
      <c r="AA33" s="78">
        <v>0</v>
      </c>
      <c r="AB33" s="78">
        <v>0</v>
      </c>
      <c r="AC33" s="78">
        <v>1</v>
      </c>
      <c r="AD33" s="120">
        <v>1</v>
      </c>
    </row>
    <row r="34" spans="1:30" x14ac:dyDescent="0.25">
      <c r="A34" s="145" t="s">
        <v>69</v>
      </c>
      <c r="B34" s="121">
        <v>1</v>
      </c>
      <c r="C34" s="78">
        <v>1</v>
      </c>
      <c r="D34" s="78">
        <v>0</v>
      </c>
      <c r="E34" s="78">
        <v>0</v>
      </c>
      <c r="F34" s="78">
        <v>0</v>
      </c>
      <c r="G34" s="78">
        <v>2</v>
      </c>
      <c r="H34" s="78">
        <v>0</v>
      </c>
      <c r="I34" s="78">
        <v>0</v>
      </c>
      <c r="J34" s="78">
        <v>1</v>
      </c>
      <c r="K34" s="78">
        <v>1</v>
      </c>
      <c r="L34" s="78">
        <v>0</v>
      </c>
      <c r="M34" s="78">
        <v>1</v>
      </c>
      <c r="N34" s="78">
        <v>0</v>
      </c>
      <c r="O34" s="120">
        <v>0</v>
      </c>
      <c r="Q34" s="121">
        <v>0</v>
      </c>
      <c r="R34" s="78">
        <v>3</v>
      </c>
      <c r="S34" s="78">
        <v>1</v>
      </c>
      <c r="T34" s="78">
        <v>0</v>
      </c>
      <c r="U34" s="78">
        <v>0</v>
      </c>
      <c r="V34" s="78">
        <v>0</v>
      </c>
      <c r="W34" s="78">
        <v>0</v>
      </c>
      <c r="X34" s="120">
        <v>0</v>
      </c>
      <c r="Z34" s="121">
        <v>2</v>
      </c>
      <c r="AA34" s="78">
        <v>0</v>
      </c>
      <c r="AB34" s="78">
        <v>0</v>
      </c>
      <c r="AC34" s="78">
        <v>1</v>
      </c>
      <c r="AD34" s="120">
        <v>0</v>
      </c>
    </row>
    <row r="35" spans="1:30" x14ac:dyDescent="0.25">
      <c r="A35" s="145" t="s">
        <v>70</v>
      </c>
      <c r="B35" s="121">
        <v>0</v>
      </c>
      <c r="C35" s="78">
        <v>1</v>
      </c>
      <c r="D35" s="78">
        <v>1</v>
      </c>
      <c r="E35" s="78">
        <v>0</v>
      </c>
      <c r="F35" s="78">
        <v>0</v>
      </c>
      <c r="G35" s="78">
        <v>1</v>
      </c>
      <c r="H35" s="78">
        <v>0</v>
      </c>
      <c r="I35" s="78">
        <v>0</v>
      </c>
      <c r="J35" s="78">
        <v>1</v>
      </c>
      <c r="K35" s="78">
        <v>1</v>
      </c>
      <c r="L35" s="78">
        <v>0</v>
      </c>
      <c r="M35" s="78">
        <v>0</v>
      </c>
      <c r="N35" s="78">
        <v>1</v>
      </c>
      <c r="O35" s="120">
        <v>1</v>
      </c>
      <c r="Q35" s="121">
        <v>1</v>
      </c>
      <c r="R35" s="78">
        <v>2</v>
      </c>
      <c r="S35" s="78">
        <v>2</v>
      </c>
      <c r="T35" s="78">
        <v>0</v>
      </c>
      <c r="U35" s="78">
        <v>0</v>
      </c>
      <c r="V35" s="78">
        <v>1</v>
      </c>
      <c r="W35" s="78">
        <v>0</v>
      </c>
      <c r="X35" s="120">
        <v>0</v>
      </c>
      <c r="Z35" s="121">
        <v>1</v>
      </c>
      <c r="AA35" s="78">
        <v>1</v>
      </c>
      <c r="AB35" s="78">
        <v>0</v>
      </c>
      <c r="AC35" s="78">
        <v>2</v>
      </c>
      <c r="AD35" s="120">
        <v>0</v>
      </c>
    </row>
    <row r="36" spans="1:30" ht="15.75" thickBot="1" x14ac:dyDescent="0.3">
      <c r="A36" s="146" t="s">
        <v>71</v>
      </c>
      <c r="B36" s="122">
        <v>0</v>
      </c>
      <c r="C36" s="123">
        <v>0</v>
      </c>
      <c r="D36" s="123">
        <v>0</v>
      </c>
      <c r="E36" s="123">
        <v>0</v>
      </c>
      <c r="F36" s="123">
        <v>0</v>
      </c>
      <c r="G36" s="123">
        <v>0</v>
      </c>
      <c r="H36" s="123">
        <v>0</v>
      </c>
      <c r="I36" s="123">
        <v>0</v>
      </c>
      <c r="J36" s="123">
        <v>1</v>
      </c>
      <c r="K36" s="123">
        <v>0</v>
      </c>
      <c r="L36" s="123">
        <v>0</v>
      </c>
      <c r="M36" s="123">
        <v>0</v>
      </c>
      <c r="N36" s="123">
        <v>0</v>
      </c>
      <c r="O36" s="124">
        <v>0</v>
      </c>
      <c r="Q36" s="122">
        <v>0</v>
      </c>
      <c r="R36" s="123">
        <v>1</v>
      </c>
      <c r="S36" s="123">
        <v>1</v>
      </c>
      <c r="T36" s="123">
        <v>0</v>
      </c>
      <c r="U36" s="123">
        <v>0</v>
      </c>
      <c r="V36" s="123">
        <v>0</v>
      </c>
      <c r="W36" s="123">
        <v>0</v>
      </c>
      <c r="X36" s="124">
        <v>0</v>
      </c>
      <c r="Z36" s="122">
        <v>1</v>
      </c>
      <c r="AA36" s="123">
        <v>1</v>
      </c>
      <c r="AB36" s="123">
        <v>0</v>
      </c>
      <c r="AC36" s="123">
        <v>1</v>
      </c>
      <c r="AD36" s="124">
        <v>0</v>
      </c>
    </row>
    <row r="37" spans="1:30" ht="16.5" thickTop="1" thickBot="1" x14ac:dyDescent="0.3">
      <c r="A37" s="126" t="s">
        <v>91</v>
      </c>
      <c r="B37" s="127">
        <f>SUM(B25:B36)</f>
        <v>3</v>
      </c>
      <c r="C37" s="127">
        <f t="shared" ref="C37" si="14">SUM(C25:C36)</f>
        <v>5</v>
      </c>
      <c r="D37" s="127">
        <f t="shared" ref="D37" si="15">SUM(D25:D36)</f>
        <v>3</v>
      </c>
      <c r="E37" s="127">
        <f t="shared" ref="E37" si="16">SUM(E25:E36)</f>
        <v>4</v>
      </c>
      <c r="F37" s="127">
        <f>SUM(F25:F36)</f>
        <v>1</v>
      </c>
      <c r="G37" s="127">
        <f t="shared" ref="G37:O37" si="17">SUM(G25:G36)</f>
        <v>13</v>
      </c>
      <c r="H37" s="127">
        <f t="shared" si="17"/>
        <v>1</v>
      </c>
      <c r="I37" s="127">
        <f t="shared" si="17"/>
        <v>5</v>
      </c>
      <c r="J37" s="127">
        <f t="shared" si="17"/>
        <v>12</v>
      </c>
      <c r="K37" s="127">
        <f t="shared" si="17"/>
        <v>4</v>
      </c>
      <c r="L37" s="127">
        <f t="shared" si="17"/>
        <v>3</v>
      </c>
      <c r="M37" s="127">
        <f t="shared" si="17"/>
        <v>1</v>
      </c>
      <c r="N37" s="127">
        <f t="shared" si="17"/>
        <v>1</v>
      </c>
      <c r="O37" s="127">
        <f t="shared" si="17"/>
        <v>1</v>
      </c>
      <c r="P37" s="127"/>
      <c r="Q37" s="127">
        <f>SUM(Q25:Q36)</f>
        <v>1</v>
      </c>
      <c r="R37" s="127">
        <f t="shared" ref="R37:X37" si="18">SUM(R25:R36)</f>
        <v>20</v>
      </c>
      <c r="S37" s="127">
        <f t="shared" si="18"/>
        <v>8</v>
      </c>
      <c r="T37" s="127">
        <f t="shared" si="18"/>
        <v>1</v>
      </c>
      <c r="U37" s="127">
        <f t="shared" si="18"/>
        <v>7</v>
      </c>
      <c r="V37" s="127">
        <f t="shared" si="18"/>
        <v>1</v>
      </c>
      <c r="W37" s="127">
        <f t="shared" si="18"/>
        <v>0</v>
      </c>
      <c r="X37" s="127">
        <f t="shared" si="18"/>
        <v>0</v>
      </c>
      <c r="Y37" s="128"/>
      <c r="Z37" s="127">
        <f>SUM(Z25:Z36)</f>
        <v>22</v>
      </c>
      <c r="AA37" s="127">
        <f t="shared" ref="AA37:AD37" si="19">SUM(AA25:AA36)</f>
        <v>5</v>
      </c>
      <c r="AB37" s="127">
        <f t="shared" si="19"/>
        <v>2</v>
      </c>
      <c r="AC37" s="127">
        <f t="shared" si="19"/>
        <v>16</v>
      </c>
      <c r="AD37" s="129">
        <f t="shared" si="19"/>
        <v>3</v>
      </c>
    </row>
    <row r="38" spans="1:30" ht="15.75" thickTop="1" x14ac:dyDescent="0.25"/>
    <row r="39" spans="1:30" ht="15.75" thickBot="1" x14ac:dyDescent="0.3"/>
    <row r="40" spans="1:30" ht="30.75" thickTop="1" x14ac:dyDescent="0.25">
      <c r="A40" s="155" t="s">
        <v>129</v>
      </c>
      <c r="B40" s="138"/>
      <c r="C40" s="139"/>
      <c r="D40" s="156"/>
      <c r="E40" s="157"/>
      <c r="F40" s="157"/>
      <c r="G40" s="157"/>
      <c r="H40" s="157"/>
      <c r="I40" s="157"/>
      <c r="J40" s="157"/>
      <c r="K40" s="157"/>
      <c r="L40" s="157"/>
      <c r="M40" s="157"/>
      <c r="N40" s="157"/>
      <c r="O40" s="157"/>
    </row>
    <row r="41" spans="1:30" ht="88.5" thickBot="1" x14ac:dyDescent="0.3">
      <c r="A41" s="149" t="s">
        <v>90</v>
      </c>
      <c r="B41" s="140" t="s">
        <v>124</v>
      </c>
      <c r="C41" s="141" t="s">
        <v>125</v>
      </c>
      <c r="D41" s="162" t="s">
        <v>126</v>
      </c>
      <c r="E41" s="158"/>
      <c r="F41" s="158"/>
      <c r="G41" s="158"/>
      <c r="H41" s="158"/>
      <c r="I41" s="158"/>
      <c r="J41" s="159"/>
      <c r="K41" s="159"/>
      <c r="L41" s="159"/>
      <c r="M41" s="159"/>
      <c r="N41" s="159"/>
      <c r="O41" s="159"/>
    </row>
    <row r="42" spans="1:30" ht="15.75" thickTop="1" x14ac:dyDescent="0.25">
      <c r="A42" s="144" t="s">
        <v>61</v>
      </c>
      <c r="B42" s="121">
        <v>5</v>
      </c>
      <c r="C42" s="78">
        <v>5</v>
      </c>
      <c r="D42" s="120">
        <v>0</v>
      </c>
      <c r="E42" s="160"/>
      <c r="F42" s="160"/>
      <c r="G42" s="160"/>
      <c r="H42" s="160"/>
      <c r="I42" s="160"/>
      <c r="J42" s="160"/>
      <c r="K42" s="160"/>
      <c r="L42" s="160"/>
      <c r="M42" s="160"/>
      <c r="N42" s="160"/>
      <c r="O42" s="160"/>
    </row>
    <row r="43" spans="1:30" x14ac:dyDescent="0.25">
      <c r="A43" s="145" t="s">
        <v>62</v>
      </c>
      <c r="B43" s="121">
        <v>10</v>
      </c>
      <c r="C43" s="78">
        <v>20</v>
      </c>
      <c r="D43" s="120">
        <v>0</v>
      </c>
      <c r="E43" s="160"/>
      <c r="F43" s="160"/>
      <c r="G43" s="160"/>
      <c r="H43" s="160"/>
      <c r="I43" s="160"/>
      <c r="J43" s="160"/>
      <c r="K43" s="160"/>
      <c r="L43" s="160"/>
      <c r="M43" s="160"/>
      <c r="N43" s="160"/>
      <c r="O43" s="160"/>
    </row>
    <row r="44" spans="1:30" x14ac:dyDescent="0.25">
      <c r="A44" s="145" t="s">
        <v>63</v>
      </c>
      <c r="B44" s="121">
        <v>20</v>
      </c>
      <c r="C44" s="78">
        <v>30</v>
      </c>
      <c r="D44" s="120">
        <v>0</v>
      </c>
      <c r="E44" s="160"/>
      <c r="F44" s="160"/>
      <c r="G44" s="160"/>
      <c r="H44" s="160"/>
      <c r="I44" s="160"/>
      <c r="J44" s="160"/>
      <c r="K44" s="160"/>
      <c r="L44" s="160"/>
      <c r="M44" s="160"/>
      <c r="N44" s="160"/>
      <c r="O44" s="160"/>
    </row>
    <row r="45" spans="1:30" x14ac:dyDescent="0.25">
      <c r="A45" s="145" t="s">
        <v>64</v>
      </c>
      <c r="B45" s="121">
        <v>25</v>
      </c>
      <c r="C45" s="78">
        <v>40</v>
      </c>
      <c r="D45" s="120">
        <v>0</v>
      </c>
      <c r="E45" s="160"/>
      <c r="F45" s="160"/>
      <c r="G45" s="160"/>
      <c r="H45" s="160"/>
      <c r="I45" s="160"/>
      <c r="J45" s="160"/>
      <c r="K45" s="160"/>
      <c r="L45" s="160"/>
      <c r="M45" s="160"/>
      <c r="N45" s="160"/>
      <c r="O45" s="160"/>
    </row>
    <row r="46" spans="1:30" x14ac:dyDescent="0.25">
      <c r="A46" s="145" t="s">
        <v>60</v>
      </c>
      <c r="B46" s="121">
        <v>40</v>
      </c>
      <c r="C46" s="78">
        <v>50</v>
      </c>
      <c r="D46" s="120">
        <v>10</v>
      </c>
      <c r="E46" s="160"/>
      <c r="F46" s="160"/>
      <c r="G46" s="160"/>
      <c r="H46" s="160"/>
      <c r="I46" s="160"/>
      <c r="J46" s="160"/>
      <c r="K46" s="160"/>
      <c r="L46" s="160"/>
      <c r="M46" s="160"/>
      <c r="N46" s="160"/>
      <c r="O46" s="160"/>
    </row>
    <row r="47" spans="1:30" x14ac:dyDescent="0.25">
      <c r="A47" s="145" t="s">
        <v>65</v>
      </c>
      <c r="B47" s="121">
        <v>50</v>
      </c>
      <c r="C47" s="78">
        <v>70</v>
      </c>
      <c r="D47" s="120">
        <v>20</v>
      </c>
      <c r="E47" s="160"/>
      <c r="F47" s="160"/>
      <c r="G47" s="160"/>
      <c r="H47" s="160"/>
      <c r="I47" s="160"/>
      <c r="J47" s="160"/>
      <c r="K47" s="160"/>
      <c r="L47" s="160"/>
      <c r="M47" s="160"/>
      <c r="N47" s="160"/>
      <c r="O47" s="160"/>
    </row>
    <row r="48" spans="1:30" x14ac:dyDescent="0.25">
      <c r="A48" s="145" t="s">
        <v>66</v>
      </c>
      <c r="B48" s="121">
        <v>60</v>
      </c>
      <c r="C48" s="78">
        <v>70</v>
      </c>
      <c r="D48" s="120">
        <v>30</v>
      </c>
      <c r="E48" s="160"/>
      <c r="F48" s="160"/>
      <c r="G48" s="160"/>
      <c r="H48" s="160"/>
      <c r="I48" s="160"/>
      <c r="J48" s="160"/>
      <c r="K48" s="160"/>
      <c r="L48" s="160"/>
      <c r="M48" s="160"/>
      <c r="N48" s="160"/>
      <c r="O48" s="160"/>
    </row>
    <row r="49" spans="1:15" x14ac:dyDescent="0.25">
      <c r="A49" s="145" t="s">
        <v>67</v>
      </c>
      <c r="B49" s="121">
        <v>70</v>
      </c>
      <c r="C49" s="78">
        <v>75</v>
      </c>
      <c r="D49" s="120">
        <v>42</v>
      </c>
      <c r="E49" s="160"/>
      <c r="F49" s="160"/>
      <c r="G49" s="160"/>
      <c r="H49" s="160"/>
      <c r="I49" s="160"/>
      <c r="J49" s="160"/>
      <c r="K49" s="160"/>
      <c r="L49" s="160"/>
      <c r="M49" s="160"/>
      <c r="N49" s="160"/>
      <c r="O49" s="160"/>
    </row>
    <row r="50" spans="1:15" x14ac:dyDescent="0.25">
      <c r="A50" s="145" t="s">
        <v>68</v>
      </c>
      <c r="B50" s="121">
        <v>80</v>
      </c>
      <c r="C50" s="78">
        <v>80</v>
      </c>
      <c r="D50" s="120">
        <v>50</v>
      </c>
      <c r="E50" s="160"/>
      <c r="F50" s="160"/>
      <c r="G50" s="160"/>
      <c r="H50" s="160"/>
      <c r="I50" s="160"/>
      <c r="J50" s="160"/>
      <c r="K50" s="160"/>
      <c r="L50" s="160"/>
      <c r="M50" s="160"/>
      <c r="N50" s="160"/>
      <c r="O50" s="160"/>
    </row>
    <row r="51" spans="1:15" x14ac:dyDescent="0.25">
      <c r="A51" s="145" t="s">
        <v>69</v>
      </c>
      <c r="B51" s="121">
        <v>90</v>
      </c>
      <c r="C51" s="78">
        <v>82</v>
      </c>
      <c r="D51" s="120">
        <v>30</v>
      </c>
      <c r="E51" s="160"/>
      <c r="F51" s="160"/>
      <c r="G51" s="160"/>
      <c r="H51" s="160"/>
      <c r="I51" s="160"/>
      <c r="J51" s="160"/>
      <c r="K51" s="160"/>
      <c r="L51" s="160"/>
      <c r="M51" s="160"/>
      <c r="N51" s="160"/>
      <c r="O51" s="160"/>
    </row>
    <row r="52" spans="1:15" x14ac:dyDescent="0.25">
      <c r="A52" s="145" t="s">
        <v>70</v>
      </c>
      <c r="B52" s="121">
        <v>91</v>
      </c>
      <c r="C52" s="78">
        <v>81</v>
      </c>
      <c r="D52" s="120">
        <v>25</v>
      </c>
      <c r="E52" s="160"/>
      <c r="F52" s="160"/>
      <c r="G52" s="160"/>
      <c r="H52" s="160"/>
      <c r="I52" s="160"/>
      <c r="J52" s="160"/>
      <c r="K52" s="160"/>
      <c r="L52" s="160"/>
      <c r="M52" s="160"/>
      <c r="N52" s="160"/>
      <c r="O52" s="160"/>
    </row>
    <row r="53" spans="1:15" ht="15.75" thickBot="1" x14ac:dyDescent="0.3">
      <c r="A53" s="146" t="s">
        <v>71</v>
      </c>
      <c r="B53" s="122">
        <v>92</v>
      </c>
      <c r="C53" s="123">
        <v>82</v>
      </c>
      <c r="D53" s="124">
        <v>15</v>
      </c>
      <c r="E53" s="160"/>
      <c r="F53" s="160"/>
      <c r="G53" s="160"/>
      <c r="H53" s="160"/>
      <c r="I53" s="160"/>
      <c r="J53" s="160"/>
      <c r="K53" s="160"/>
      <c r="L53" s="160"/>
      <c r="M53" s="160"/>
      <c r="N53" s="160"/>
      <c r="O53" s="160"/>
    </row>
    <row r="54" spans="1:15" ht="16.5" thickTop="1" thickBot="1" x14ac:dyDescent="0.3">
      <c r="A54" s="126" t="s">
        <v>127</v>
      </c>
      <c r="B54" s="153">
        <f>AVERAGE(B42:B53)</f>
        <v>52.75</v>
      </c>
      <c r="C54" s="153">
        <f t="shared" ref="C54:D54" si="20">AVERAGE(C42:C53)</f>
        <v>57.083333333333336</v>
      </c>
      <c r="D54" s="163">
        <f t="shared" si="20"/>
        <v>18.5</v>
      </c>
      <c r="E54" s="161"/>
      <c r="F54" s="161"/>
      <c r="G54" s="161"/>
      <c r="H54" s="161"/>
      <c r="I54" s="161"/>
      <c r="J54" s="161"/>
      <c r="K54" s="161"/>
      <c r="L54" s="161"/>
      <c r="M54" s="161"/>
      <c r="N54" s="161"/>
      <c r="O54" s="161"/>
    </row>
    <row r="55" spans="1:15" ht="15.75" thickTop="1" x14ac:dyDescent="0.25">
      <c r="A55" s="77" t="s">
        <v>127</v>
      </c>
    </row>
  </sheetData>
  <mergeCells count="15">
    <mergeCell ref="B23:O23"/>
    <mergeCell ref="Q23:X23"/>
    <mergeCell ref="AC8:AE8"/>
    <mergeCell ref="K8:M8"/>
    <mergeCell ref="Z8:AB8"/>
    <mergeCell ref="B6:J6"/>
    <mergeCell ref="N6:Y6"/>
    <mergeCell ref="B4:AB4"/>
    <mergeCell ref="W7:Y7"/>
    <mergeCell ref="E7:G7"/>
    <mergeCell ref="B7:D7"/>
    <mergeCell ref="N7:P7"/>
    <mergeCell ref="Q7:S7"/>
    <mergeCell ref="T7:V7"/>
    <mergeCell ref="H7:J7"/>
  </mergeCells>
  <pageMargins left="0.7" right="0.7" top="0.75" bottom="0.75" header="0.3" footer="0.3"/>
  <pageSetup paperSize="5" scale="46"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19"/>
  <sheetViews>
    <sheetView zoomScaleNormal="100" workbookViewId="0">
      <selection activeCell="D22" sqref="D22"/>
    </sheetView>
  </sheetViews>
  <sheetFormatPr defaultRowHeight="15" x14ac:dyDescent="0.25"/>
  <cols>
    <col min="4" max="4" width="11.85546875" customWidth="1"/>
    <col min="5" max="5" width="13.42578125" customWidth="1"/>
  </cols>
  <sheetData>
    <row r="1" spans="1:7" ht="15.75" x14ac:dyDescent="0.25">
      <c r="A1" s="79" t="s">
        <v>78</v>
      </c>
      <c r="B1" s="79"/>
      <c r="C1" s="79"/>
      <c r="D1" s="80"/>
    </row>
    <row r="2" spans="1:7" ht="15.75" thickBot="1" x14ac:dyDescent="0.3">
      <c r="D2" s="183"/>
      <c r="E2" s="183"/>
    </row>
    <row r="3" spans="1:7" ht="16.5" thickTop="1" thickBot="1" x14ac:dyDescent="0.3">
      <c r="B3" s="184" t="s">
        <v>79</v>
      </c>
      <c r="C3" s="185"/>
      <c r="D3" s="186" t="s">
        <v>80</v>
      </c>
      <c r="E3" s="187"/>
      <c r="F3" s="186" t="s">
        <v>81</v>
      </c>
      <c r="G3" s="187"/>
    </row>
    <row r="4" spans="1:7" ht="16.5" thickTop="1" thickBot="1" x14ac:dyDescent="0.3">
      <c r="C4" s="81">
        <v>9</v>
      </c>
      <c r="E4" s="82">
        <v>191400</v>
      </c>
      <c r="G4" s="83">
        <f>C4*200000/E4</f>
        <v>9.4043887147335425</v>
      </c>
    </row>
    <row r="5" spans="1:7" ht="15.75" thickTop="1" x14ac:dyDescent="0.25"/>
    <row r="7" spans="1:7" ht="15.75" thickBot="1" x14ac:dyDescent="0.3"/>
    <row r="8" spans="1:7" ht="16.5" thickTop="1" thickBot="1" x14ac:dyDescent="0.3">
      <c r="B8" s="188" t="s">
        <v>5</v>
      </c>
      <c r="C8" s="189"/>
      <c r="D8" s="186" t="s">
        <v>82</v>
      </c>
      <c r="E8" s="187"/>
      <c r="F8" s="186" t="s">
        <v>81</v>
      </c>
      <c r="G8" s="187"/>
    </row>
    <row r="9" spans="1:7" ht="16.5" thickTop="1" thickBot="1" x14ac:dyDescent="0.3">
      <c r="C9" s="81">
        <v>2</v>
      </c>
      <c r="E9" s="82">
        <f>E4</f>
        <v>191400</v>
      </c>
      <c r="G9" s="83">
        <f>C9*200000/E9</f>
        <v>2.089864158829676</v>
      </c>
    </row>
    <row r="10" spans="1:7" ht="15.75" thickTop="1" x14ac:dyDescent="0.25"/>
    <row r="12" spans="1:7" ht="15.75" thickBot="1" x14ac:dyDescent="0.3"/>
    <row r="13" spans="1:7" ht="16.5" thickTop="1" thickBot="1" x14ac:dyDescent="0.3">
      <c r="B13" s="188" t="s">
        <v>83</v>
      </c>
      <c r="C13" s="189"/>
      <c r="D13" s="186" t="s">
        <v>82</v>
      </c>
      <c r="E13" s="187"/>
      <c r="F13" s="186" t="s">
        <v>81</v>
      </c>
      <c r="G13" s="187"/>
    </row>
    <row r="14" spans="1:7" ht="16.5" thickTop="1" thickBot="1" x14ac:dyDescent="0.3">
      <c r="C14" s="81">
        <v>2</v>
      </c>
      <c r="E14" s="82">
        <f>E4</f>
        <v>191400</v>
      </c>
      <c r="G14" s="83">
        <f>C14*200000/E14</f>
        <v>2.089864158829676</v>
      </c>
    </row>
    <row r="15" spans="1:7" ht="15.75" thickTop="1" x14ac:dyDescent="0.25"/>
    <row r="16" spans="1:7" x14ac:dyDescent="0.25">
      <c r="A16" s="84" t="s">
        <v>84</v>
      </c>
      <c r="B16" s="182" t="s">
        <v>85</v>
      </c>
      <c r="C16" s="182"/>
      <c r="D16" s="182"/>
    </row>
    <row r="17" spans="1:5" x14ac:dyDescent="0.25">
      <c r="B17" s="182" t="s">
        <v>86</v>
      </c>
      <c r="C17" s="182"/>
      <c r="D17" s="182"/>
    </row>
    <row r="18" spans="1:5" x14ac:dyDescent="0.25">
      <c r="B18" s="182" t="s">
        <v>87</v>
      </c>
      <c r="C18" s="182"/>
      <c r="D18" s="182"/>
    </row>
    <row r="19" spans="1:5" x14ac:dyDescent="0.25">
      <c r="A19" s="84" t="s">
        <v>88</v>
      </c>
      <c r="B19" s="80" t="s">
        <v>89</v>
      </c>
      <c r="C19" s="80"/>
      <c r="D19" s="80"/>
      <c r="E19" s="80"/>
    </row>
  </sheetData>
  <mergeCells count="13">
    <mergeCell ref="B18:D18"/>
    <mergeCell ref="D2:E2"/>
    <mergeCell ref="B3:C3"/>
    <mergeCell ref="D3:E3"/>
    <mergeCell ref="F3:G3"/>
    <mergeCell ref="B8:C8"/>
    <mergeCell ref="D8:E8"/>
    <mergeCell ref="F8:G8"/>
    <mergeCell ref="B13:C13"/>
    <mergeCell ref="D13:E13"/>
    <mergeCell ref="F13:G13"/>
    <mergeCell ref="B16:D16"/>
    <mergeCell ref="B17:D1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
  <sheetViews>
    <sheetView topLeftCell="B21" zoomScaleNormal="100" workbookViewId="0">
      <selection activeCell="V55" sqref="V55"/>
    </sheetView>
  </sheetViews>
  <sheetFormatPr defaultRowHeight="15"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X29"/>
  <sheetViews>
    <sheetView topLeftCell="A12" zoomScaleNormal="100" workbookViewId="0">
      <selection activeCell="A29" sqref="A29:T29"/>
    </sheetView>
  </sheetViews>
  <sheetFormatPr defaultColWidth="7.140625" defaultRowHeight="9" x14ac:dyDescent="0.15"/>
  <cols>
    <col min="1" max="1" width="11" style="16" customWidth="1"/>
    <col min="2" max="2" width="5.28515625" style="16" customWidth="1"/>
    <col min="3" max="3" width="2.5703125" style="16" customWidth="1"/>
    <col min="4" max="4" width="9.28515625" style="16" customWidth="1"/>
    <col min="5" max="5" width="4.28515625" style="16" customWidth="1"/>
    <col min="6" max="6" width="15" style="16" customWidth="1"/>
    <col min="7" max="7" width="18.28515625" style="16" customWidth="1"/>
    <col min="8" max="8" width="10.7109375" style="16" customWidth="1"/>
    <col min="9" max="9" width="33" style="16" customWidth="1"/>
    <col min="10" max="10" width="0.140625" style="16" customWidth="1"/>
    <col min="11" max="11" width="3.7109375" style="16" customWidth="1"/>
    <col min="12" max="12" width="3.140625" style="16" customWidth="1"/>
    <col min="13" max="13" width="7.140625" style="16"/>
    <col min="14" max="14" width="7.140625" style="16" customWidth="1"/>
    <col min="15" max="15" width="4.5703125" style="16" customWidth="1"/>
    <col min="16" max="18" width="7.140625" style="16"/>
    <col min="19" max="19" width="18.28515625" style="16" customWidth="1"/>
    <col min="20" max="20" width="9.5703125" style="16" customWidth="1"/>
    <col min="21" max="21" width="11.5703125" style="16" customWidth="1"/>
    <col min="22" max="22" width="13.140625" style="16" hidden="1" customWidth="1"/>
    <col min="23" max="23" width="0.5703125" style="16" customWidth="1"/>
    <col min="24" max="24" width="24.140625" style="16" hidden="1" customWidth="1"/>
    <col min="25" max="16384" width="7.140625" style="16"/>
  </cols>
  <sheetData>
    <row r="1" spans="1:22" ht="15" customHeight="1" x14ac:dyDescent="0.2">
      <c r="A1" s="190"/>
      <c r="B1" s="190"/>
      <c r="C1" s="190"/>
      <c r="D1" s="190"/>
      <c r="E1" s="190"/>
      <c r="F1" s="190"/>
      <c r="G1" s="190"/>
      <c r="H1" s="190"/>
      <c r="I1" s="190"/>
      <c r="J1" s="190"/>
      <c r="K1" s="61"/>
      <c r="L1" s="61"/>
      <c r="M1" s="59"/>
      <c r="N1" s="59"/>
      <c r="O1" s="59"/>
      <c r="P1" s="59"/>
      <c r="Q1" s="59"/>
      <c r="R1" s="59"/>
      <c r="S1" s="59"/>
      <c r="T1" s="59"/>
      <c r="U1" s="59"/>
      <c r="V1" s="59"/>
    </row>
    <row r="2" spans="1:22" ht="15" customHeight="1" x14ac:dyDescent="0.2">
      <c r="A2" s="190"/>
      <c r="B2" s="190"/>
      <c r="C2" s="190"/>
      <c r="D2" s="190"/>
      <c r="E2" s="190"/>
      <c r="F2" s="190"/>
      <c r="G2" s="190"/>
      <c r="H2" s="190"/>
      <c r="I2" s="190"/>
      <c r="J2" s="190"/>
      <c r="K2" s="61"/>
      <c r="L2" s="61"/>
      <c r="M2" s="59"/>
      <c r="N2" s="59"/>
      <c r="O2" s="59"/>
      <c r="P2" s="59"/>
      <c r="Q2" s="59"/>
      <c r="R2" s="59"/>
      <c r="S2" s="59"/>
      <c r="T2" s="59"/>
      <c r="U2" s="59"/>
      <c r="V2" s="59"/>
    </row>
    <row r="3" spans="1:22" ht="15" customHeight="1" x14ac:dyDescent="0.2">
      <c r="A3" s="190" t="s">
        <v>34</v>
      </c>
      <c r="B3" s="190"/>
      <c r="C3" s="190"/>
      <c r="D3" s="190"/>
      <c r="E3" s="190"/>
      <c r="F3" s="190"/>
      <c r="G3" s="190"/>
      <c r="H3" s="190"/>
      <c r="I3" s="190"/>
      <c r="J3" s="190"/>
      <c r="K3" s="61"/>
      <c r="L3" s="61"/>
      <c r="M3" s="59"/>
      <c r="N3" s="59"/>
      <c r="O3" s="59"/>
      <c r="P3" s="59"/>
      <c r="Q3" s="59"/>
      <c r="R3" s="59"/>
      <c r="S3" s="59"/>
      <c r="T3" s="59"/>
      <c r="U3" s="59"/>
      <c r="V3" s="59"/>
    </row>
    <row r="4" spans="1:22" ht="15" customHeight="1" x14ac:dyDescent="0.2">
      <c r="A4" s="193" t="s">
        <v>58</v>
      </c>
      <c r="B4" s="193"/>
      <c r="C4" s="193"/>
      <c r="D4" s="193"/>
      <c r="E4" s="193"/>
      <c r="F4" s="193"/>
      <c r="G4" s="193"/>
      <c r="H4" s="193"/>
      <c r="I4" s="193"/>
      <c r="J4" s="193"/>
      <c r="K4" s="61"/>
      <c r="L4" s="61"/>
      <c r="M4" s="60"/>
      <c r="N4" s="60"/>
      <c r="O4" s="60"/>
      <c r="P4" s="60"/>
      <c r="Q4" s="60"/>
      <c r="R4" s="60"/>
      <c r="S4" s="60"/>
      <c r="T4" s="60"/>
      <c r="U4" s="60"/>
      <c r="V4" s="60"/>
    </row>
    <row r="5" spans="1:22" ht="15" customHeight="1" x14ac:dyDescent="0.2">
      <c r="A5" s="17"/>
      <c r="B5" s="17"/>
      <c r="C5" s="17"/>
      <c r="D5" s="17"/>
      <c r="E5" s="17"/>
      <c r="F5" s="17"/>
      <c r="G5" s="17"/>
      <c r="H5" s="18"/>
      <c r="I5" s="19"/>
      <c r="J5" s="20"/>
      <c r="K5" s="61"/>
      <c r="L5" s="61"/>
      <c r="M5" s="48"/>
      <c r="N5" s="48"/>
      <c r="O5" s="48"/>
      <c r="P5" s="48"/>
      <c r="Q5" s="48"/>
      <c r="R5" s="48"/>
      <c r="S5" s="48"/>
      <c r="T5" s="47"/>
      <c r="U5" s="48"/>
      <c r="V5" s="61"/>
    </row>
    <row r="6" spans="1:22" ht="15" customHeight="1" x14ac:dyDescent="0.2">
      <c r="A6" s="17"/>
      <c r="B6" s="17"/>
      <c r="C6" s="17"/>
      <c r="D6" s="17"/>
      <c r="E6" s="17"/>
      <c r="F6" s="17"/>
      <c r="G6" s="17"/>
      <c r="H6" s="21"/>
      <c r="I6" s="17"/>
      <c r="J6" s="20"/>
      <c r="K6" s="61"/>
      <c r="L6" s="61"/>
      <c r="M6" s="48"/>
      <c r="N6" s="48"/>
      <c r="O6" s="48"/>
      <c r="P6" s="48"/>
      <c r="Q6" s="48"/>
      <c r="R6" s="48"/>
      <c r="S6" s="48"/>
      <c r="T6" s="49"/>
      <c r="U6" s="48"/>
      <c r="V6" s="61"/>
    </row>
    <row r="7" spans="1:22" ht="12.75" x14ac:dyDescent="0.2">
      <c r="A7" s="22" t="s">
        <v>35</v>
      </c>
      <c r="B7" s="23"/>
      <c r="C7" s="17"/>
      <c r="D7" s="22" t="s">
        <v>36</v>
      </c>
      <c r="E7" s="23"/>
      <c r="F7" s="17"/>
      <c r="G7" s="17"/>
      <c r="H7" s="22" t="s">
        <v>37</v>
      </c>
      <c r="I7" s="23"/>
      <c r="J7" s="24"/>
      <c r="K7" s="61"/>
      <c r="L7" s="61"/>
      <c r="M7" s="75"/>
      <c r="N7" s="76"/>
      <c r="O7" s="48"/>
      <c r="P7" s="75"/>
      <c r="Q7" s="76"/>
      <c r="R7" s="48"/>
      <c r="S7" s="48"/>
      <c r="T7" s="75"/>
      <c r="U7" s="76"/>
      <c r="V7" s="50"/>
    </row>
    <row r="8" spans="1:22" ht="21" customHeight="1" x14ac:dyDescent="0.2">
      <c r="A8" s="25" t="s">
        <v>38</v>
      </c>
      <c r="B8" s="25"/>
      <c r="C8" s="17"/>
      <c r="D8" s="25" t="s">
        <v>38</v>
      </c>
      <c r="E8" s="25"/>
      <c r="F8" s="17"/>
      <c r="G8" s="17"/>
      <c r="H8" s="25" t="s">
        <v>38</v>
      </c>
      <c r="I8" s="25" t="s">
        <v>39</v>
      </c>
      <c r="J8" s="26" t="s">
        <v>40</v>
      </c>
      <c r="K8" s="61"/>
      <c r="L8" s="61"/>
      <c r="M8" s="75"/>
      <c r="N8" s="75"/>
      <c r="O8" s="76"/>
      <c r="P8" s="75"/>
      <c r="Q8" s="75"/>
      <c r="R8" s="76"/>
      <c r="S8" s="76"/>
      <c r="T8" s="75"/>
      <c r="U8" s="75"/>
      <c r="V8" s="62"/>
    </row>
    <row r="9" spans="1:22" ht="15" customHeight="1" x14ac:dyDescent="0.2">
      <c r="A9" s="17"/>
      <c r="B9" s="17"/>
      <c r="C9" s="17"/>
      <c r="D9" s="17"/>
      <c r="E9" s="17"/>
      <c r="F9" s="17"/>
      <c r="G9" s="17"/>
      <c r="H9" s="21"/>
      <c r="I9" s="17"/>
      <c r="J9" s="27"/>
      <c r="K9" s="61"/>
      <c r="L9" s="61"/>
      <c r="M9" s="48"/>
      <c r="N9" s="48"/>
      <c r="O9" s="48"/>
      <c r="P9" s="48"/>
      <c r="Q9" s="48"/>
      <c r="R9" s="48"/>
      <c r="S9" s="48"/>
      <c r="T9" s="49"/>
      <c r="U9" s="48"/>
      <c r="V9" s="63"/>
    </row>
    <row r="10" spans="1:22" ht="15" customHeight="1" x14ac:dyDescent="0.2">
      <c r="A10" s="28">
        <v>0</v>
      </c>
      <c r="B10" s="25"/>
      <c r="C10" s="17"/>
      <c r="D10" s="28">
        <v>0</v>
      </c>
      <c r="E10" s="25"/>
      <c r="F10" s="29" t="s">
        <v>41</v>
      </c>
      <c r="G10" s="17"/>
      <c r="H10" s="30">
        <v>0</v>
      </c>
      <c r="I10" s="25">
        <v>0</v>
      </c>
      <c r="J10" s="31">
        <v>0</v>
      </c>
      <c r="K10" s="61"/>
      <c r="L10" s="61"/>
      <c r="M10" s="64"/>
      <c r="N10" s="51"/>
      <c r="O10" s="48"/>
      <c r="P10" s="64"/>
      <c r="Q10" s="51"/>
      <c r="R10" s="52"/>
      <c r="S10" s="48"/>
      <c r="T10" s="53"/>
      <c r="U10" s="51"/>
      <c r="V10" s="54"/>
    </row>
    <row r="11" spans="1:22" ht="15" customHeight="1" x14ac:dyDescent="0.2">
      <c r="A11" s="28">
        <v>0</v>
      </c>
      <c r="B11" s="25"/>
      <c r="C11" s="17"/>
      <c r="D11" s="28">
        <v>0</v>
      </c>
      <c r="E11" s="25"/>
      <c r="F11" s="29" t="s">
        <v>42</v>
      </c>
      <c r="G11" s="17"/>
      <c r="H11" s="30">
        <v>0</v>
      </c>
      <c r="I11" s="25" t="s">
        <v>43</v>
      </c>
      <c r="J11" s="31">
        <v>0</v>
      </c>
      <c r="K11" s="61"/>
      <c r="L11" s="61"/>
      <c r="M11" s="64"/>
      <c r="N11" s="51"/>
      <c r="O11" s="48"/>
      <c r="P11" s="64"/>
      <c r="Q11" s="51"/>
      <c r="R11" s="52"/>
      <c r="S11" s="48"/>
      <c r="T11" s="53"/>
      <c r="U11" s="51"/>
      <c r="V11" s="54"/>
    </row>
    <row r="12" spans="1:22" ht="15" customHeight="1" x14ac:dyDescent="0.2">
      <c r="A12" s="28">
        <v>0</v>
      </c>
      <c r="B12" s="25"/>
      <c r="C12" s="17"/>
      <c r="D12" s="28">
        <v>0</v>
      </c>
      <c r="E12" s="25"/>
      <c r="F12" s="29" t="s">
        <v>44</v>
      </c>
      <c r="G12" s="17"/>
      <c r="H12" s="30">
        <v>0</v>
      </c>
      <c r="I12" s="25" t="s">
        <v>45</v>
      </c>
      <c r="J12" s="31">
        <v>0</v>
      </c>
      <c r="K12" s="61"/>
      <c r="L12" s="61"/>
      <c r="M12" s="64"/>
      <c r="N12" s="51"/>
      <c r="O12" s="48"/>
      <c r="P12" s="64"/>
      <c r="Q12" s="51"/>
      <c r="R12" s="52"/>
      <c r="S12" s="48"/>
      <c r="T12" s="53"/>
      <c r="U12" s="51"/>
      <c r="V12" s="54"/>
    </row>
    <row r="13" spans="1:22" ht="15" customHeight="1" x14ac:dyDescent="0.2">
      <c r="A13" s="28">
        <v>2</v>
      </c>
      <c r="B13" s="25"/>
      <c r="C13" s="17"/>
      <c r="D13" s="28">
        <v>2</v>
      </c>
      <c r="E13" s="25"/>
      <c r="F13" s="29" t="s">
        <v>46</v>
      </c>
      <c r="G13" s="17"/>
      <c r="H13" s="30">
        <v>5</v>
      </c>
      <c r="I13" s="25" t="s">
        <v>45</v>
      </c>
      <c r="J13" s="32">
        <v>0.5</v>
      </c>
      <c r="K13" s="61"/>
      <c r="L13" s="61"/>
      <c r="M13" s="64"/>
      <c r="N13" s="51"/>
      <c r="O13" s="48"/>
      <c r="P13" s="64"/>
      <c r="Q13" s="51"/>
      <c r="R13" s="52"/>
      <c r="S13" s="48"/>
      <c r="T13" s="53"/>
      <c r="U13" s="51"/>
      <c r="V13" s="54"/>
    </row>
    <row r="14" spans="1:22" ht="15" customHeight="1" x14ac:dyDescent="0.2">
      <c r="A14" s="17"/>
      <c r="B14" s="17"/>
      <c r="C14" s="17"/>
      <c r="D14" s="17"/>
      <c r="E14" s="17"/>
      <c r="F14" s="17"/>
      <c r="G14" s="17"/>
      <c r="H14" s="21"/>
      <c r="I14" s="21"/>
      <c r="J14" s="27"/>
      <c r="K14" s="61"/>
      <c r="L14" s="61"/>
      <c r="M14" s="48"/>
      <c r="N14" s="48"/>
      <c r="O14" s="48"/>
      <c r="P14" s="48"/>
      <c r="Q14" s="48"/>
      <c r="R14" s="48"/>
      <c r="S14" s="48"/>
      <c r="T14" s="49"/>
      <c r="U14" s="49"/>
      <c r="V14" s="63"/>
    </row>
    <row r="15" spans="1:22" ht="15" customHeight="1" x14ac:dyDescent="0.2">
      <c r="A15" s="33">
        <v>9095</v>
      </c>
      <c r="B15" s="17"/>
      <c r="C15" s="17"/>
      <c r="D15" s="34" t="s">
        <v>45</v>
      </c>
      <c r="E15" s="17"/>
      <c r="F15" s="29" t="s">
        <v>47</v>
      </c>
      <c r="G15" s="17"/>
      <c r="H15" s="34">
        <v>33410</v>
      </c>
      <c r="I15" s="21" t="s">
        <v>45</v>
      </c>
      <c r="J15" s="35">
        <v>24315</v>
      </c>
      <c r="K15" s="61"/>
      <c r="L15" s="61"/>
      <c r="M15" s="65"/>
      <c r="N15" s="48"/>
      <c r="O15" s="48"/>
      <c r="P15" s="65"/>
      <c r="Q15" s="48"/>
      <c r="R15" s="52"/>
      <c r="S15" s="48"/>
      <c r="T15" s="55"/>
      <c r="U15" s="49"/>
      <c r="V15" s="66"/>
    </row>
    <row r="16" spans="1:22" ht="15" customHeight="1" x14ac:dyDescent="0.2">
      <c r="A16" s="17"/>
      <c r="B16" s="17"/>
      <c r="C16" s="17"/>
      <c r="D16" s="17"/>
      <c r="E16" s="17"/>
      <c r="F16" s="17"/>
      <c r="G16" s="17"/>
      <c r="H16" s="21"/>
      <c r="I16" s="21"/>
      <c r="J16" s="27"/>
      <c r="K16" s="61"/>
      <c r="L16" s="61"/>
      <c r="M16" s="48"/>
      <c r="N16" s="48"/>
      <c r="O16" s="48"/>
      <c r="P16" s="48"/>
      <c r="Q16" s="48"/>
      <c r="R16" s="48"/>
      <c r="S16" s="48"/>
      <c r="T16" s="49"/>
      <c r="U16" s="49"/>
      <c r="V16" s="63"/>
    </row>
    <row r="17" spans="1:24" ht="15" customHeight="1" x14ac:dyDescent="0.2">
      <c r="A17" s="36">
        <v>0</v>
      </c>
      <c r="B17" s="36"/>
      <c r="C17" s="17"/>
      <c r="D17" s="37">
        <v>0</v>
      </c>
      <c r="E17" s="36"/>
      <c r="F17" s="29" t="s">
        <v>48</v>
      </c>
      <c r="G17" s="17"/>
      <c r="H17" s="38">
        <v>0</v>
      </c>
      <c r="I17" s="38" t="s">
        <v>49</v>
      </c>
      <c r="J17" s="39">
        <v>0</v>
      </c>
      <c r="K17" s="61"/>
      <c r="L17" s="61"/>
      <c r="M17" s="67"/>
      <c r="N17" s="67"/>
      <c r="O17" s="48"/>
      <c r="P17" s="68"/>
      <c r="Q17" s="67"/>
      <c r="R17" s="52"/>
      <c r="S17" s="48"/>
      <c r="T17" s="56"/>
      <c r="U17" s="56"/>
      <c r="V17" s="69"/>
    </row>
    <row r="18" spans="1:24" ht="13.5" customHeight="1" x14ac:dyDescent="0.2">
      <c r="A18" s="36">
        <v>0</v>
      </c>
      <c r="B18" s="36"/>
      <c r="C18" s="17"/>
      <c r="D18" s="36">
        <v>0</v>
      </c>
      <c r="E18" s="36"/>
      <c r="F18" s="29" t="s">
        <v>50</v>
      </c>
      <c r="G18" s="17"/>
      <c r="H18" s="38">
        <v>0</v>
      </c>
      <c r="I18" s="38">
        <v>0</v>
      </c>
      <c r="J18" s="39">
        <v>0</v>
      </c>
      <c r="K18" s="61"/>
      <c r="L18" s="61"/>
      <c r="M18" s="67"/>
      <c r="N18" s="67"/>
      <c r="O18" s="48"/>
      <c r="P18" s="67"/>
      <c r="Q18" s="67"/>
      <c r="R18" s="52"/>
      <c r="S18" s="48"/>
      <c r="T18" s="56"/>
      <c r="U18" s="56"/>
      <c r="V18" s="69"/>
    </row>
    <row r="19" spans="1:24" ht="17.25" hidden="1" customHeight="1" x14ac:dyDescent="0.2">
      <c r="A19" s="36" t="e">
        <f>A12*#REF!/A15</f>
        <v>#REF!</v>
      </c>
      <c r="B19" s="36"/>
      <c r="C19" s="17"/>
      <c r="D19" s="37" t="e">
        <f>D12*#REF!/D15</f>
        <v>#REF!</v>
      </c>
      <c r="E19" s="36"/>
      <c r="F19" s="29" t="s">
        <v>51</v>
      </c>
      <c r="G19" s="17"/>
      <c r="H19" s="38" t="e">
        <f>H12*#REF!/H15</f>
        <v>#REF!</v>
      </c>
      <c r="I19" s="36">
        <v>3.88</v>
      </c>
      <c r="J19" s="39">
        <v>0</v>
      </c>
      <c r="K19" s="61"/>
      <c r="L19" s="61"/>
      <c r="M19" s="67"/>
      <c r="N19" s="67"/>
      <c r="O19" s="48"/>
      <c r="P19" s="68"/>
      <c r="Q19" s="67"/>
      <c r="R19" s="52"/>
      <c r="S19" s="48"/>
      <c r="T19" s="56"/>
      <c r="U19" s="67"/>
      <c r="V19" s="69"/>
    </row>
    <row r="20" spans="1:24" ht="15" customHeight="1" x14ac:dyDescent="0.2">
      <c r="A20" s="29" t="s">
        <v>52</v>
      </c>
      <c r="B20" s="17"/>
      <c r="C20" s="17"/>
      <c r="D20" s="29" t="s">
        <v>52</v>
      </c>
      <c r="E20" s="17"/>
      <c r="F20" s="17"/>
      <c r="G20" s="17"/>
      <c r="H20" s="25" t="s">
        <v>52</v>
      </c>
      <c r="I20" s="17"/>
      <c r="J20" s="40"/>
      <c r="K20" s="61"/>
      <c r="L20" s="61"/>
      <c r="M20" s="52"/>
      <c r="N20" s="48"/>
      <c r="O20" s="48"/>
      <c r="P20" s="52"/>
      <c r="Q20" s="48"/>
      <c r="R20" s="48"/>
      <c r="S20" s="48"/>
      <c r="T20" s="51"/>
      <c r="U20" s="48"/>
      <c r="V20" s="57"/>
    </row>
    <row r="21" spans="1:24" ht="16.5" hidden="1" customHeight="1" x14ac:dyDescent="0.2">
      <c r="A21" s="41" t="e">
        <f>SUM(#REF!/#REF!)</f>
        <v>#REF!</v>
      </c>
      <c r="B21" s="41"/>
      <c r="C21" s="17"/>
      <c r="D21" s="41" t="e">
        <f>SUM(#REF!)/SUM(#REF!)</f>
        <v>#REF!</v>
      </c>
      <c r="E21" s="41"/>
      <c r="F21" s="29" t="s">
        <v>53</v>
      </c>
      <c r="G21" s="17"/>
      <c r="H21" s="42" t="e">
        <f>#REF!/#REF!</f>
        <v>#REF!</v>
      </c>
      <c r="I21" s="41"/>
      <c r="J21" s="43" t="e">
        <f>#REF!/100</f>
        <v>#REF!</v>
      </c>
      <c r="K21" s="61"/>
      <c r="L21" s="61"/>
      <c r="M21" s="70"/>
      <c r="N21" s="70"/>
      <c r="O21" s="48"/>
      <c r="P21" s="70"/>
      <c r="Q21" s="70"/>
      <c r="R21" s="52"/>
      <c r="S21" s="48"/>
      <c r="T21" s="58"/>
      <c r="U21" s="70"/>
      <c r="V21" s="71"/>
    </row>
    <row r="22" spans="1:24" ht="15" customHeight="1" x14ac:dyDescent="0.2">
      <c r="A22" s="41"/>
      <c r="B22" s="41"/>
      <c r="C22" s="17"/>
      <c r="D22" s="41"/>
      <c r="E22" s="41"/>
      <c r="F22" s="29"/>
      <c r="G22" s="17"/>
      <c r="H22" s="41"/>
      <c r="I22" s="41"/>
      <c r="J22" s="20"/>
      <c r="K22" s="61"/>
      <c r="L22" s="61"/>
      <c r="M22" s="70"/>
      <c r="N22" s="70"/>
      <c r="O22" s="48"/>
      <c r="P22" s="70"/>
      <c r="Q22" s="70"/>
      <c r="R22" s="52"/>
      <c r="S22" s="48"/>
      <c r="T22" s="70"/>
      <c r="U22" s="70"/>
      <c r="V22" s="61"/>
    </row>
    <row r="23" spans="1:24" ht="21.75" customHeight="1" x14ac:dyDescent="0.2">
      <c r="A23" s="44" t="s">
        <v>54</v>
      </c>
      <c r="B23" s="44"/>
      <c r="C23" s="45"/>
      <c r="D23" s="44"/>
      <c r="E23" s="44"/>
      <c r="F23" s="46"/>
      <c r="G23" s="45"/>
      <c r="H23" s="44"/>
      <c r="I23" s="44"/>
      <c r="K23" s="72"/>
      <c r="L23" s="72"/>
      <c r="M23" s="73"/>
      <c r="N23" s="73"/>
      <c r="O23" s="74"/>
      <c r="P23" s="73"/>
      <c r="Q23" s="73"/>
      <c r="R23" s="46"/>
      <c r="S23" s="74"/>
      <c r="T23" s="73"/>
      <c r="U23" s="73"/>
      <c r="V23" s="72"/>
    </row>
    <row r="24" spans="1:24" ht="21.75" customHeight="1" x14ac:dyDescent="0.25">
      <c r="A24" s="194" t="s">
        <v>55</v>
      </c>
      <c r="B24" s="194"/>
      <c r="C24" s="194"/>
      <c r="D24" s="194"/>
      <c r="E24" s="194"/>
      <c r="F24" s="194"/>
      <c r="G24" s="194"/>
      <c r="H24" s="194"/>
      <c r="I24" s="194"/>
      <c r="J24" s="194"/>
      <c r="K24" s="194"/>
      <c r="L24" s="194"/>
      <c r="M24" s="194"/>
      <c r="N24" s="194"/>
      <c r="O24" s="194"/>
      <c r="P24" s="194"/>
      <c r="Q24" s="194"/>
      <c r="R24" s="194"/>
      <c r="S24" s="194"/>
      <c r="T24" s="194"/>
      <c r="U24" s="194"/>
      <c r="V24" s="194"/>
      <c r="W24" s="194"/>
      <c r="X24" s="194"/>
    </row>
    <row r="25" spans="1:24" ht="15" customHeight="1" x14ac:dyDescent="0.25">
      <c r="A25" s="194" t="s">
        <v>56</v>
      </c>
      <c r="B25" s="194"/>
      <c r="C25" s="194"/>
      <c r="D25" s="194"/>
      <c r="E25" s="194"/>
      <c r="F25" s="194"/>
      <c r="G25" s="194"/>
      <c r="H25" s="194"/>
      <c r="I25" s="194"/>
      <c r="J25" s="194"/>
      <c r="K25" s="194"/>
      <c r="L25" s="194"/>
      <c r="M25" s="194"/>
      <c r="N25" s="194"/>
      <c r="O25" s="194"/>
      <c r="P25" s="194"/>
      <c r="Q25" s="194"/>
      <c r="R25" s="194"/>
      <c r="S25" s="194"/>
      <c r="T25" s="194"/>
      <c r="U25" s="194"/>
      <c r="V25" s="194"/>
      <c r="W25" s="194"/>
      <c r="X25" s="194"/>
    </row>
    <row r="26" spans="1:24" ht="33" customHeight="1" x14ac:dyDescent="0.15">
      <c r="A26" s="195" t="s">
        <v>57</v>
      </c>
      <c r="B26" s="195"/>
      <c r="C26" s="195"/>
      <c r="D26" s="195"/>
      <c r="E26" s="195"/>
      <c r="F26" s="195"/>
      <c r="G26" s="195"/>
      <c r="H26" s="195"/>
      <c r="I26" s="195"/>
      <c r="J26" s="195"/>
    </row>
    <row r="27" spans="1:24" ht="19.5" hidden="1" customHeight="1" x14ac:dyDescent="0.15">
      <c r="A27" s="195"/>
      <c r="B27" s="195"/>
      <c r="C27" s="195"/>
      <c r="D27" s="195"/>
      <c r="E27" s="195"/>
      <c r="F27" s="195"/>
      <c r="G27" s="195"/>
      <c r="H27" s="195"/>
      <c r="I27" s="195"/>
      <c r="J27" s="195"/>
    </row>
    <row r="28" spans="1:24" ht="80.25" customHeight="1" x14ac:dyDescent="0.15">
      <c r="A28" s="196" t="s">
        <v>92</v>
      </c>
      <c r="B28" s="196"/>
      <c r="C28" s="196"/>
      <c r="D28" s="196"/>
      <c r="E28" s="196"/>
      <c r="F28" s="196"/>
      <c r="G28" s="196"/>
      <c r="H28" s="196"/>
      <c r="I28" s="196"/>
      <c r="J28" s="196"/>
      <c r="K28" s="196"/>
      <c r="L28" s="196"/>
      <c r="M28" s="196"/>
      <c r="N28" s="196"/>
      <c r="O28" s="196"/>
      <c r="P28" s="196"/>
      <c r="Q28" s="196"/>
      <c r="R28" s="196"/>
      <c r="S28" s="196"/>
    </row>
    <row r="29" spans="1:24" ht="60.75" customHeight="1" x14ac:dyDescent="0.15">
      <c r="A29" s="191" t="s">
        <v>59</v>
      </c>
      <c r="B29" s="192"/>
      <c r="C29" s="192"/>
      <c r="D29" s="192"/>
      <c r="E29" s="192"/>
      <c r="F29" s="192"/>
      <c r="G29" s="192"/>
      <c r="H29" s="192"/>
      <c r="I29" s="192"/>
      <c r="J29" s="192"/>
      <c r="K29" s="192"/>
      <c r="L29" s="192"/>
      <c r="M29" s="192"/>
      <c r="N29" s="192"/>
      <c r="O29" s="192"/>
      <c r="P29" s="192"/>
      <c r="Q29" s="192"/>
      <c r="R29" s="192"/>
      <c r="S29" s="192"/>
      <c r="T29" s="192"/>
    </row>
  </sheetData>
  <mergeCells count="9">
    <mergeCell ref="A1:J1"/>
    <mergeCell ref="A2:J2"/>
    <mergeCell ref="A3:J3"/>
    <mergeCell ref="A29:T29"/>
    <mergeCell ref="A4:J4"/>
    <mergeCell ref="A24:X24"/>
    <mergeCell ref="A25:X25"/>
    <mergeCell ref="A26:J27"/>
    <mergeCell ref="A28:S28"/>
  </mergeCells>
  <pageMargins left="0.7" right="0.7" top="0.75" bottom="0.75" header="0.3" footer="0.3"/>
  <pageSetup scale="48" orientation="portrait" horizontalDpi="4294967295" verticalDpi="4294967295" r:id="rId1"/>
  <colBreaks count="1" manualBreakCount="1">
    <brk id="2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
  <sheetViews>
    <sheetView zoomScaleNormal="100" workbookViewId="0">
      <selection activeCell="K28" sqref="K28"/>
    </sheetView>
  </sheetViews>
  <sheetFormatPr defaultRowHeight="15" x14ac:dyDescent="0.2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
  <sheetViews>
    <sheetView topLeftCell="A10" zoomScaleNormal="100" workbookViewId="0">
      <selection activeCell="E44" sqref="E44"/>
    </sheetView>
  </sheetViews>
  <sheetFormatPr defaultRowHeight="15" x14ac:dyDescent="0.25"/>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7</vt:i4>
      </vt:variant>
      <vt:variant>
        <vt:lpstr>Charts</vt:lpstr>
      </vt:variant>
      <vt:variant>
        <vt:i4>7</vt:i4>
      </vt:variant>
      <vt:variant>
        <vt:lpstr>Named Ranges</vt:lpstr>
      </vt:variant>
      <vt:variant>
        <vt:i4>4</vt:i4>
      </vt:variant>
    </vt:vector>
  </HeadingPairs>
  <TitlesOfParts>
    <vt:vector size="18" baseType="lpstr">
      <vt:lpstr>Incident Logsheet</vt:lpstr>
      <vt:lpstr>Data</vt:lpstr>
      <vt:lpstr>Calculator</vt:lpstr>
      <vt:lpstr>Site</vt:lpstr>
      <vt:lpstr>Monthly Safety Statistics</vt:lpstr>
      <vt:lpstr>Finance Manager</vt:lpstr>
      <vt:lpstr>Store Manager</vt:lpstr>
      <vt:lpstr>Administration</vt:lpstr>
      <vt:lpstr>Maintenance</vt:lpstr>
      <vt:lpstr>Shipping</vt:lpstr>
      <vt:lpstr>Bakery &amp; Deli</vt:lpstr>
      <vt:lpstr>Cashiers</vt:lpstr>
      <vt:lpstr>Produce</vt:lpstr>
      <vt:lpstr>Meat</vt:lpstr>
      <vt:lpstr>'Finance Manager'!Print_Area</vt:lpstr>
      <vt:lpstr>'Monthly Safety Statistics'!Print_Area</vt:lpstr>
      <vt:lpstr>Site!Print_Area</vt:lpstr>
      <vt:lpstr>'Store Manager'!Print_Area</vt:lpstr>
    </vt:vector>
  </TitlesOfParts>
  <Company>WorkSafe Saskatchewan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WorkSafe Saskatchewan</dc:creator>
  <cp:lastModifiedBy>WorkSafeSask</cp:lastModifiedBy>
  <cp:lastPrinted>2015-09-02T14:26:46Z</cp:lastPrinted>
  <dcterms:created xsi:type="dcterms:W3CDTF">2015-01-19T17:52:34Z</dcterms:created>
  <dcterms:modified xsi:type="dcterms:W3CDTF">2017-10-23T16:21:08Z</dcterms:modified>
</cp:coreProperties>
</file>